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U:\SGG\SDAIL\Achats\DCE-Marchés\Année 2025\20255113 - Déploiement bornes IRVE DR\03_DCE\3.1_prepa\VF\"/>
    </mc:Choice>
  </mc:AlternateContent>
  <xr:revisionPtr revIDLastSave="0" documentId="13_ncr:1_{CE256A26-DC05-4D3A-9DAA-550B0A0E9332}" xr6:coauthVersionLast="47" xr6:coauthVersionMax="47" xr10:uidLastSave="{00000000-0000-0000-0000-000000000000}"/>
  <bookViews>
    <workbookView xWindow="28680" yWindow="-120" windowWidth="29040" windowHeight="17520" activeTab="2" xr2:uid="{47EFD52F-F186-4A54-899D-CB53E4CD9E65}"/>
  </bookViews>
  <sheets>
    <sheet name="PdG" sheetId="4" r:id="rId1"/>
    <sheet name="BPU" sheetId="3" r:id="rId2"/>
    <sheet name="DQE FDF" sheetId="1" r:id="rId3"/>
  </sheets>
  <definedNames>
    <definedName name="_xlnm._FilterDatabase" localSheetId="1" hidden="1">BPU!$A$3:$D$135</definedName>
    <definedName name="_xlnm._FilterDatabase" localSheetId="2" hidden="1">'DQE FDF'!$A$3:$D$135</definedName>
    <definedName name="_xlnm.Print_Titles" localSheetId="1">BPU!#REF!</definedName>
    <definedName name="_xlnm.Print_Titles" localSheetId="2">'DQE FDF'!#REF!</definedName>
    <definedName name="TABLE">#REF!</definedName>
    <definedName name="TABLE_2">#REF!</definedName>
    <definedName name="TABLE_3">#REF!</definedName>
    <definedName name="TABLE_4">#REF!</definedName>
    <definedName name="TABLE_5">#REF!</definedName>
    <definedName name="TABLE_6">#REF!</definedName>
    <definedName name="TABLE_7">#REF!</definedName>
    <definedName name="TABLE_8">#REF!</definedName>
    <definedName name="_xlnm.Print_Area" localSheetId="1">BPU!$A$2:$D$208</definedName>
    <definedName name="_xlnm.Print_Area" localSheetId="2">'DQE FDF'!$A$2:$F$208</definedName>
    <definedName name="_xlnm.Print_Area" localSheetId="0">PdG!$A$1:$G$44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3" i="1" l="1"/>
  <c r="F80" i="1"/>
  <c r="F187" i="1"/>
  <c r="D202" i="1"/>
  <c r="F202" i="1" s="1"/>
  <c r="D201" i="1"/>
  <c r="F201" i="1" s="1"/>
  <c r="D199" i="1"/>
  <c r="D198" i="1"/>
  <c r="F198" i="1" s="1"/>
  <c r="D195" i="1"/>
  <c r="D196" i="1"/>
  <c r="F196" i="1" s="1"/>
  <c r="D194" i="1"/>
  <c r="F194" i="1" s="1"/>
  <c r="D190" i="1"/>
  <c r="F190" i="1" s="1"/>
  <c r="D191" i="1"/>
  <c r="F191" i="1" s="1"/>
  <c r="D192" i="1"/>
  <c r="D186" i="1"/>
  <c r="F186" i="1" s="1"/>
  <c r="D187" i="1"/>
  <c r="D185" i="1"/>
  <c r="D166" i="1"/>
  <c r="F166" i="1" s="1"/>
  <c r="D167" i="1"/>
  <c r="F167" i="1" s="1"/>
  <c r="D168" i="1"/>
  <c r="D170" i="1"/>
  <c r="F170" i="1" s="1"/>
  <c r="D171" i="1"/>
  <c r="F171" i="1" s="1"/>
  <c r="D172" i="1"/>
  <c r="D173" i="1"/>
  <c r="F173" i="1" s="1"/>
  <c r="D175" i="1"/>
  <c r="F175" i="1" s="1"/>
  <c r="D176" i="1"/>
  <c r="D177" i="1"/>
  <c r="F177" i="1" s="1"/>
  <c r="D178" i="1"/>
  <c r="D180" i="1"/>
  <c r="D181" i="1"/>
  <c r="D182" i="1"/>
  <c r="F182" i="1" s="1"/>
  <c r="D183" i="1"/>
  <c r="F183" i="1" s="1"/>
  <c r="D165" i="1"/>
  <c r="F165" i="1" s="1"/>
  <c r="D160" i="1"/>
  <c r="F160" i="1" s="1"/>
  <c r="D161" i="1"/>
  <c r="D159" i="1"/>
  <c r="F159" i="1" s="1"/>
  <c r="D156" i="1"/>
  <c r="F156" i="1" s="1"/>
  <c r="D157" i="1"/>
  <c r="F157" i="1" s="1"/>
  <c r="D155" i="1"/>
  <c r="D150" i="1"/>
  <c r="F150" i="1" s="1"/>
  <c r="D151" i="1"/>
  <c r="F151" i="1" s="1"/>
  <c r="D152" i="1"/>
  <c r="F152" i="1" s="1"/>
  <c r="D153" i="1"/>
  <c r="F153" i="1" s="1"/>
  <c r="D149" i="1"/>
  <c r="F149" i="1" s="1"/>
  <c r="D147" i="1"/>
  <c r="F147" i="1" s="1"/>
  <c r="D146" i="1"/>
  <c r="D144" i="1"/>
  <c r="F144" i="1" s="1"/>
  <c r="D143" i="1"/>
  <c r="F143" i="1" s="1"/>
  <c r="D138" i="1"/>
  <c r="D139" i="1"/>
  <c r="D140" i="1"/>
  <c r="D137" i="1"/>
  <c r="F137" i="1" s="1"/>
  <c r="D124" i="1"/>
  <c r="F124" i="1" s="1"/>
  <c r="D125" i="1"/>
  <c r="F125" i="1" s="1"/>
  <c r="D126" i="1"/>
  <c r="F126" i="1" s="1"/>
  <c r="D127" i="1"/>
  <c r="F127" i="1" s="1"/>
  <c r="D128" i="1"/>
  <c r="F128" i="1" s="1"/>
  <c r="D129" i="1"/>
  <c r="F129" i="1" s="1"/>
  <c r="D130" i="1"/>
  <c r="F130" i="1" s="1"/>
  <c r="D131" i="1"/>
  <c r="F131" i="1" s="1"/>
  <c r="D132" i="1"/>
  <c r="F132" i="1" s="1"/>
  <c r="D133" i="1"/>
  <c r="F133" i="1" s="1"/>
  <c r="D134" i="1"/>
  <c r="F134" i="1" s="1"/>
  <c r="D135" i="1"/>
  <c r="F135" i="1" s="1"/>
  <c r="D123" i="1"/>
  <c r="F123" i="1" s="1"/>
  <c r="D118" i="1"/>
  <c r="F118" i="1" s="1"/>
  <c r="D119" i="1"/>
  <c r="F119" i="1" s="1"/>
  <c r="D120" i="1"/>
  <c r="F120" i="1" s="1"/>
  <c r="D121" i="1"/>
  <c r="F121" i="1" s="1"/>
  <c r="D117" i="1"/>
  <c r="D111" i="1"/>
  <c r="F111" i="1" s="1"/>
  <c r="D112" i="1"/>
  <c r="D113" i="1"/>
  <c r="F113" i="1" s="1"/>
  <c r="D114" i="1"/>
  <c r="F114" i="1" s="1"/>
  <c r="D115" i="1"/>
  <c r="F115" i="1" s="1"/>
  <c r="D110" i="1"/>
  <c r="D77" i="1"/>
  <c r="F77" i="1" s="1"/>
  <c r="D78" i="1"/>
  <c r="F78" i="1" s="1"/>
  <c r="D79" i="1"/>
  <c r="F79" i="1" s="1"/>
  <c r="D80" i="1"/>
  <c r="D81" i="1"/>
  <c r="F81" i="1" s="1"/>
  <c r="D82" i="1"/>
  <c r="F82" i="1" s="1"/>
  <c r="D83" i="1"/>
  <c r="F83" i="1" s="1"/>
  <c r="D84" i="1"/>
  <c r="D85" i="1"/>
  <c r="F85" i="1" s="1"/>
  <c r="D86" i="1"/>
  <c r="F86" i="1" s="1"/>
  <c r="D87" i="1"/>
  <c r="F87" i="1" s="1"/>
  <c r="D88" i="1"/>
  <c r="F88" i="1" s="1"/>
  <c r="D89" i="1"/>
  <c r="F89" i="1" s="1"/>
  <c r="D90" i="1"/>
  <c r="F90" i="1" s="1"/>
  <c r="D91" i="1"/>
  <c r="F91" i="1" s="1"/>
  <c r="D92" i="1"/>
  <c r="D93" i="1"/>
  <c r="F93" i="1" s="1"/>
  <c r="D94" i="1"/>
  <c r="F94" i="1" s="1"/>
  <c r="D95" i="1"/>
  <c r="F95" i="1" s="1"/>
  <c r="D96" i="1"/>
  <c r="F96" i="1" s="1"/>
  <c r="D97" i="1"/>
  <c r="F97" i="1" s="1"/>
  <c r="D98" i="1"/>
  <c r="D99" i="1"/>
  <c r="D100" i="1"/>
  <c r="D101" i="1"/>
  <c r="F101" i="1" s="1"/>
  <c r="D102" i="1"/>
  <c r="D103" i="1"/>
  <c r="F103" i="1" s="1"/>
  <c r="D104" i="1"/>
  <c r="F104" i="1" s="1"/>
  <c r="D105" i="1"/>
  <c r="F105" i="1" s="1"/>
  <c r="D106" i="1"/>
  <c r="D107" i="1"/>
  <c r="F107" i="1" s="1"/>
  <c r="D76" i="1"/>
  <c r="D72" i="1"/>
  <c r="F72" i="1" s="1"/>
  <c r="D73" i="1"/>
  <c r="D74" i="1"/>
  <c r="F74" i="1" s="1"/>
  <c r="D71" i="1"/>
  <c r="D69" i="1"/>
  <c r="F69" i="1" s="1"/>
  <c r="D63" i="1"/>
  <c r="D64" i="1"/>
  <c r="F64" i="1" s="1"/>
  <c r="D65" i="1"/>
  <c r="F65" i="1" s="1"/>
  <c r="D66" i="1"/>
  <c r="F66" i="1" s="1"/>
  <c r="D67" i="1"/>
  <c r="D62" i="1"/>
  <c r="F62" i="1" s="1"/>
  <c r="D55" i="1"/>
  <c r="F55" i="1" s="1"/>
  <c r="D56" i="1"/>
  <c r="F56" i="1" s="1"/>
  <c r="D57" i="1"/>
  <c r="D58" i="1"/>
  <c r="D59" i="1"/>
  <c r="F59" i="1" s="1"/>
  <c r="D60" i="1"/>
  <c r="F60" i="1" s="1"/>
  <c r="D54" i="1"/>
  <c r="D50" i="1"/>
  <c r="F50" i="1" s="1"/>
  <c r="D51" i="1"/>
  <c r="D52" i="1"/>
  <c r="D49" i="1"/>
  <c r="D45" i="1"/>
  <c r="F45" i="1" s="1"/>
  <c r="D46" i="1"/>
  <c r="D44" i="1"/>
  <c r="F44" i="1" s="1"/>
  <c r="D42" i="1"/>
  <c r="D41" i="1"/>
  <c r="F41" i="1" s="1"/>
  <c r="D38" i="1"/>
  <c r="F38" i="1" s="1"/>
  <c r="D39" i="1"/>
  <c r="F39" i="1" s="1"/>
  <c r="D37" i="1"/>
  <c r="D34" i="1"/>
  <c r="F34" i="1" s="1"/>
  <c r="D35" i="1"/>
  <c r="F35" i="1" s="1"/>
  <c r="D33" i="1"/>
  <c r="F33" i="1" s="1"/>
  <c r="D30" i="1"/>
  <c r="F30" i="1" s="1"/>
  <c r="D31" i="1"/>
  <c r="F31" i="1" s="1"/>
  <c r="D29" i="1"/>
  <c r="D27" i="1"/>
  <c r="F27" i="1" s="1"/>
  <c r="D26" i="1"/>
  <c r="D24" i="1"/>
  <c r="F24" i="1" s="1"/>
  <c r="D23" i="1"/>
  <c r="D16" i="1"/>
  <c r="F16" i="1" s="1"/>
  <c r="D17" i="1"/>
  <c r="D18" i="1"/>
  <c r="D19" i="1"/>
  <c r="D20" i="1"/>
  <c r="D15" i="1"/>
  <c r="F15" i="1" s="1"/>
  <c r="D12" i="1"/>
  <c r="F12" i="1" s="1"/>
  <c r="D13" i="1"/>
  <c r="D11" i="1"/>
  <c r="F11" i="1" s="1"/>
  <c r="D5" i="1"/>
  <c r="D6" i="1"/>
  <c r="F6" i="1" s="1"/>
  <c r="D7" i="1"/>
  <c r="D8" i="1"/>
  <c r="F8" i="1" s="1"/>
  <c r="D9" i="1"/>
  <c r="D4" i="1"/>
  <c r="F4" i="1" s="1"/>
  <c r="A202" i="3"/>
  <c r="A199" i="3"/>
  <c r="A195" i="3"/>
  <c r="A196" i="3" s="1"/>
  <c r="A191" i="3"/>
  <c r="A192" i="3" s="1"/>
  <c r="A166" i="3"/>
  <c r="A167" i="3" s="1"/>
  <c r="A168" i="3" s="1"/>
  <c r="A170" i="3" s="1"/>
  <c r="A171" i="3" s="1"/>
  <c r="A172" i="3" s="1"/>
  <c r="A173" i="3" s="1"/>
  <c r="A175" i="3" s="1"/>
  <c r="A176" i="3" s="1"/>
  <c r="A177" i="3" s="1"/>
  <c r="A178" i="3" s="1"/>
  <c r="A180" i="3" s="1"/>
  <c r="A181" i="3" s="1"/>
  <c r="A182" i="3" s="1"/>
  <c r="A183" i="3" s="1"/>
  <c r="A186" i="3" s="1"/>
  <c r="A187" i="3" s="1"/>
  <c r="A160" i="3"/>
  <c r="A161" i="3" s="1"/>
  <c r="A144" i="3"/>
  <c r="A146" i="3" s="1"/>
  <c r="A147" i="3" s="1"/>
  <c r="A149" i="3" s="1"/>
  <c r="A150" i="3" s="1"/>
  <c r="A151" i="3" s="1"/>
  <c r="A152" i="3" s="1"/>
  <c r="A153" i="3" s="1"/>
  <c r="A155" i="3" s="1"/>
  <c r="A156" i="3" s="1"/>
  <c r="A157" i="3" s="1"/>
  <c r="A138" i="3"/>
  <c r="A139" i="3" s="1"/>
  <c r="A140" i="3" s="1"/>
  <c r="A125" i="3"/>
  <c r="A126" i="3" s="1"/>
  <c r="A127" i="3" s="1"/>
  <c r="A128" i="3" s="1"/>
  <c r="A129" i="3" s="1"/>
  <c r="A130" i="3" s="1"/>
  <c r="A131" i="3" s="1"/>
  <c r="A132" i="3" s="1"/>
  <c r="A133" i="3" s="1"/>
  <c r="A134" i="3" s="1"/>
  <c r="A135" i="3" s="1"/>
  <c r="A124" i="3"/>
  <c r="A50" i="3"/>
  <c r="A51" i="3" s="1"/>
  <c r="A52" i="3" s="1"/>
  <c r="A54" i="3" s="1"/>
  <c r="A55" i="3" s="1"/>
  <c r="A56" i="3" s="1"/>
  <c r="A57" i="3" s="1"/>
  <c r="A58" i="3" s="1"/>
  <c r="A59" i="3" s="1"/>
  <c r="A60" i="3" s="1"/>
  <c r="A62" i="3" s="1"/>
  <c r="A63" i="3" s="1"/>
  <c r="A64" i="3" s="1"/>
  <c r="A65" i="3" s="1"/>
  <c r="A66" i="3" s="1"/>
  <c r="A67" i="3" s="1"/>
  <c r="A69" i="3" s="1"/>
  <c r="A71" i="3" s="1"/>
  <c r="A72" i="3" s="1"/>
  <c r="A73" i="3" s="1"/>
  <c r="A74" i="3" s="1"/>
  <c r="A76" i="3" s="1"/>
  <c r="A77" i="3" s="1"/>
  <c r="A78" i="3" s="1"/>
  <c r="A79" i="3" s="1"/>
  <c r="A80" i="3" s="1"/>
  <c r="A81" i="3" s="1"/>
  <c r="A82" i="3" s="1"/>
  <c r="A83" i="3" s="1"/>
  <c r="A84" i="3" s="1"/>
  <c r="A85" i="3" s="1"/>
  <c r="A86" i="3" s="1"/>
  <c r="A87" i="3" s="1"/>
  <c r="A88" i="3" s="1"/>
  <c r="A89" i="3" s="1"/>
  <c r="A90" i="3" s="1"/>
  <c r="A91" i="3" s="1"/>
  <c r="A92" i="3" s="1"/>
  <c r="A93" i="3" s="1"/>
  <c r="A94" i="3" s="1"/>
  <c r="A95" i="3" s="1"/>
  <c r="A96" i="3" s="1"/>
  <c r="A97" i="3" s="1"/>
  <c r="A98" i="3" s="1"/>
  <c r="A99" i="3" s="1"/>
  <c r="A100" i="3" s="1"/>
  <c r="A101" i="3" s="1"/>
  <c r="A102" i="3" s="1"/>
  <c r="A103" i="3" s="1"/>
  <c r="A104" i="3" s="1"/>
  <c r="A105" i="3" s="1"/>
  <c r="A106" i="3" s="1"/>
  <c r="A107" i="3" s="1"/>
  <c r="A110" i="3" s="1"/>
  <c r="A111" i="3" s="1"/>
  <c r="A112" i="3" s="1"/>
  <c r="A113" i="3" s="1"/>
  <c r="A114" i="3" s="1"/>
  <c r="A115" i="3" s="1"/>
  <c r="A117" i="3" s="1"/>
  <c r="A118" i="3" s="1"/>
  <c r="A119" i="3" s="1"/>
  <c r="A120" i="3" s="1"/>
  <c r="A121" i="3" s="1"/>
  <c r="A24" i="3"/>
  <c r="A26" i="3" s="1"/>
  <c r="A27" i="3" s="1"/>
  <c r="A29" i="3" s="1"/>
  <c r="A30" i="3" s="1"/>
  <c r="A31" i="3" s="1"/>
  <c r="A33" i="3" s="1"/>
  <c r="A34" i="3" s="1"/>
  <c r="A35" i="3" s="1"/>
  <c r="A37" i="3" s="1"/>
  <c r="A38" i="3" s="1"/>
  <c r="A39" i="3" s="1"/>
  <c r="A41" i="3" s="1"/>
  <c r="A42" i="3" s="1"/>
  <c r="A44" i="3" s="1"/>
  <c r="A45" i="3" s="1"/>
  <c r="A46" i="3" s="1"/>
  <c r="A16" i="3"/>
  <c r="A17" i="3" s="1"/>
  <c r="A18" i="3" s="1"/>
  <c r="A19" i="3" s="1"/>
  <c r="A20" i="3" s="1"/>
  <c r="A5" i="3"/>
  <c r="A6" i="3" s="1"/>
  <c r="A7" i="3" s="1"/>
  <c r="A8" i="3" s="1"/>
  <c r="A9" i="3" s="1"/>
  <c r="A11" i="3" s="1"/>
  <c r="A12" i="3" s="1"/>
  <c r="A13" i="3" s="1"/>
  <c r="A202" i="1"/>
  <c r="A199" i="1"/>
  <c r="A196" i="1"/>
  <c r="A195" i="1"/>
  <c r="E194" i="1"/>
  <c r="A191" i="1"/>
  <c r="A192" i="1" s="1"/>
  <c r="F179" i="1"/>
  <c r="F178" i="1"/>
  <c r="F174" i="1"/>
  <c r="F169" i="1"/>
  <c r="A166" i="1"/>
  <c r="A167" i="1" s="1"/>
  <c r="A168" i="1" s="1"/>
  <c r="A170" i="1" s="1"/>
  <c r="A171" i="1" s="1"/>
  <c r="A172" i="1" s="1"/>
  <c r="A173" i="1" s="1"/>
  <c r="A175" i="1" s="1"/>
  <c r="A176" i="1" s="1"/>
  <c r="A177" i="1" s="1"/>
  <c r="A178" i="1" s="1"/>
  <c r="A180" i="1" s="1"/>
  <c r="A181" i="1" s="1"/>
  <c r="A182" i="1" s="1"/>
  <c r="A183" i="1" s="1"/>
  <c r="A186" i="1" s="1"/>
  <c r="A187" i="1" s="1"/>
  <c r="F161" i="1"/>
  <c r="A160" i="1"/>
  <c r="A161" i="1" s="1"/>
  <c r="A144" i="1"/>
  <c r="A146" i="1" s="1"/>
  <c r="A147" i="1" s="1"/>
  <c r="A149" i="1" s="1"/>
  <c r="A150" i="1" s="1"/>
  <c r="A151" i="1" s="1"/>
  <c r="A152" i="1" s="1"/>
  <c r="A153" i="1" s="1"/>
  <c r="A155" i="1" s="1"/>
  <c r="A156" i="1" s="1"/>
  <c r="A157" i="1" s="1"/>
  <c r="A138" i="1"/>
  <c r="A139" i="1" s="1"/>
  <c r="A140" i="1" s="1"/>
  <c r="A124" i="1"/>
  <c r="A125" i="1" s="1"/>
  <c r="A126" i="1" s="1"/>
  <c r="A127" i="1" s="1"/>
  <c r="A128" i="1" s="1"/>
  <c r="A129" i="1" s="1"/>
  <c r="A130" i="1" s="1"/>
  <c r="A131" i="1" s="1"/>
  <c r="A132" i="1" s="1"/>
  <c r="A133" i="1" s="1"/>
  <c r="A134" i="1" s="1"/>
  <c r="A135" i="1" s="1"/>
  <c r="F106" i="1"/>
  <c r="F102" i="1"/>
  <c r="F99" i="1"/>
  <c r="F98" i="1"/>
  <c r="F58" i="1"/>
  <c r="F57" i="1"/>
  <c r="F52" i="1"/>
  <c r="A50" i="1"/>
  <c r="A51" i="1" s="1"/>
  <c r="A52" i="1" s="1"/>
  <c r="A54" i="1" s="1"/>
  <c r="A55" i="1" s="1"/>
  <c r="A56" i="1" s="1"/>
  <c r="A57" i="1" s="1"/>
  <c r="A58" i="1" s="1"/>
  <c r="A59" i="1" s="1"/>
  <c r="A60" i="1" s="1"/>
  <c r="A62" i="1" s="1"/>
  <c r="A63" i="1" s="1"/>
  <c r="A64" i="1" s="1"/>
  <c r="A65" i="1" s="1"/>
  <c r="A66" i="1" s="1"/>
  <c r="A67" i="1" s="1"/>
  <c r="A69" i="1" s="1"/>
  <c r="A71" i="1" s="1"/>
  <c r="A72" i="1" s="1"/>
  <c r="A73" i="1" s="1"/>
  <c r="A74"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10" i="1" s="1"/>
  <c r="A111" i="1" s="1"/>
  <c r="A112" i="1" s="1"/>
  <c r="A113" i="1" s="1"/>
  <c r="A114" i="1" s="1"/>
  <c r="A115" i="1" s="1"/>
  <c r="A117" i="1" s="1"/>
  <c r="A118" i="1" s="1"/>
  <c r="A119" i="1" s="1"/>
  <c r="A120" i="1" s="1"/>
  <c r="A121" i="1" s="1"/>
  <c r="A24" i="1"/>
  <c r="A26" i="1" s="1"/>
  <c r="A27" i="1" s="1"/>
  <c r="A29" i="1" s="1"/>
  <c r="A30" i="1" s="1"/>
  <c r="A31" i="1" s="1"/>
  <c r="A33" i="1" s="1"/>
  <c r="A34" i="1" s="1"/>
  <c r="A35" i="1" s="1"/>
  <c r="A37" i="1" s="1"/>
  <c r="A38" i="1" s="1"/>
  <c r="A39" i="1" s="1"/>
  <c r="A41" i="1" s="1"/>
  <c r="A42" i="1" s="1"/>
  <c r="A44" i="1" s="1"/>
  <c r="A45" i="1" s="1"/>
  <c r="A46" i="1" s="1"/>
  <c r="F20" i="1"/>
  <c r="F18" i="1"/>
  <c r="A16" i="1"/>
  <c r="A17" i="1" s="1"/>
  <c r="A18" i="1" s="1"/>
  <c r="A19" i="1" s="1"/>
  <c r="A20" i="1" s="1"/>
  <c r="A5" i="1"/>
  <c r="A6" i="1" s="1"/>
  <c r="A7" i="1" s="1"/>
  <c r="A8" i="1" s="1"/>
  <c r="A9" i="1" s="1"/>
  <c r="A11" i="1" s="1"/>
  <c r="A12" i="1" s="1"/>
  <c r="A13" i="1" s="1"/>
  <c r="F13" i="1" l="1"/>
  <c r="F23" i="1"/>
  <c r="F46" i="1"/>
  <c r="F76" i="1"/>
  <c r="F100" i="1"/>
  <c r="F92" i="1"/>
  <c r="F84" i="1"/>
  <c r="F110" i="1"/>
  <c r="F9" i="1"/>
  <c r="F26" i="1"/>
  <c r="F37" i="1"/>
  <c r="F49" i="1"/>
  <c r="F7" i="1"/>
  <c r="F19" i="1"/>
  <c r="F29" i="1"/>
  <c r="F51" i="1"/>
  <c r="F71" i="1"/>
  <c r="F112" i="1"/>
  <c r="F5" i="1"/>
  <c r="F17" i="1"/>
  <c r="F42" i="1"/>
  <c r="F54" i="1"/>
  <c r="F67" i="1"/>
  <c r="F73" i="1"/>
  <c r="F117" i="1"/>
  <c r="F199" i="1"/>
  <c r="F181" i="1"/>
  <c r="F192" i="1"/>
  <c r="F155" i="1"/>
  <c r="F146" i="1"/>
  <c r="F204" i="1" l="1"/>
  <c r="F205" i="1" s="1"/>
  <c r="F206" i="1" s="1"/>
</calcChain>
</file>

<file path=xl/sharedStrings.xml><?xml version="1.0" encoding="utf-8"?>
<sst xmlns="http://schemas.openxmlformats.org/spreadsheetml/2006/main" count="770" uniqueCount="233">
  <si>
    <t>FORT DE France</t>
  </si>
  <si>
    <t>POSITION</t>
  </si>
  <si>
    <t>LIBELLE</t>
  </si>
  <si>
    <t>UNITE</t>
  </si>
  <si>
    <t>PU HT</t>
  </si>
  <si>
    <t>QUANTITE</t>
  </si>
  <si>
    <t>COUT TOTAL HT</t>
  </si>
  <si>
    <t>A</t>
  </si>
  <si>
    <t>Etudes</t>
  </si>
  <si>
    <t>Visite technique du site</t>
  </si>
  <si>
    <t>forfait</t>
  </si>
  <si>
    <t>Réalisation de l'ensemble des études, chiffrage, faisabilité, plans projet, pilotage et coordination de chantier, OPR, mise en service et dossier des ouvrages exécutés</t>
  </si>
  <si>
    <t>Démarches pour la demande d'un nouveau raccordement (RTPL) dédié aux bornes de charges si nécessaire (y compris l'ensemble du dossier de demande de raccordement, des études, des réunion techniques concessionnaires, …)</t>
  </si>
  <si>
    <t xml:space="preserve">Préparation du dossier d'autorisation de travaux pour dépôt </t>
  </si>
  <si>
    <t>Réalisation des plans de l'existant (plans, schémas, synoptiques, …)</t>
  </si>
  <si>
    <t>Mission bureau de contrôle de la phase étude (RICT) jusqu'à la réception des travaux (RVRAT)</t>
  </si>
  <si>
    <t>Mission diagnostic avant travaux (DAAT + CREP)</t>
  </si>
  <si>
    <t>Repérage amiante avant travaux (y compris déplacement et rapport)</t>
  </si>
  <si>
    <t>Prélèvement amiante et analyse correspondant (MOLP ou META)</t>
  </si>
  <si>
    <t>u</t>
  </si>
  <si>
    <t>Repérage plomb avant travaux (y compris déplacement et rapport)</t>
  </si>
  <si>
    <t>B</t>
  </si>
  <si>
    <t>Installation de chantier</t>
  </si>
  <si>
    <t>Fourniture et mise en place de clôtures de chantier en acier galvanisé de type HERAS</t>
  </si>
  <si>
    <t>ml</t>
  </si>
  <si>
    <t>Fourniture et mise en place de barrières en acier galvanisé de type VAUBAN</t>
  </si>
  <si>
    <t>Fourniture, pose de ruban de balisage fluorescent en bande plastique rouge et blanc</t>
  </si>
  <si>
    <t>Cloison de protection anti-poussière par film polyane sur ossature compris toutes sujétions de pose, dépose, étanchéité</t>
  </si>
  <si>
    <t>m²</t>
  </si>
  <si>
    <t>Protection de sol par bâche ou toile polyane, compris repli et nettoyage en fin de travaux</t>
  </si>
  <si>
    <t>Fourniture, mise en place et raccordement d'un ruban led</t>
  </si>
  <si>
    <t>C</t>
  </si>
  <si>
    <t>Travaux GO &amp; VRD</t>
  </si>
  <si>
    <t>Terrassement</t>
  </si>
  <si>
    <r>
      <t>Ouverture et remblaiement de tranchée pour passage de câble.</t>
    </r>
    <r>
      <rPr>
        <b/>
        <sz val="10"/>
        <rFont val="Arial"/>
        <family val="2"/>
      </rPr>
      <t xml:space="preserve"> Largeur 60cm</t>
    </r>
    <r>
      <rPr>
        <sz val="10"/>
        <rFont val="Arial"/>
        <family val="2"/>
      </rPr>
      <t>, comprenant sciage de l'enrobé ou du béton sur une épaisseur jusqu'à 20cm, démolition par moyens mécaniques, évacuation, fourniture et mise en œuvre du rebouchage, grillage d'avertisseur, remblai et reconstitution de la structure</t>
    </r>
  </si>
  <si>
    <r>
      <t>Ouverture et remblaiement de tranchée pour passage de câble.</t>
    </r>
    <r>
      <rPr>
        <b/>
        <sz val="10"/>
        <rFont val="Arial"/>
        <family val="2"/>
      </rPr>
      <t xml:space="preserve"> Largeur 100cm</t>
    </r>
    <r>
      <rPr>
        <sz val="10"/>
        <rFont val="Arial"/>
        <family val="2"/>
      </rPr>
      <t>, comprenant sciage de l'enrobé ou du béton sur une épaisseur jusqu'à 20cm, démolition par moyens mécaniques, évacuation, fourniture et mise en œuvre du rebouchage, grillage d'avertisseur, remblai et reconstitution de la structure</t>
    </r>
  </si>
  <si>
    <t>Carottage</t>
  </si>
  <si>
    <r>
      <t xml:space="preserve">Carottage à l’outil diamanté dans </t>
    </r>
    <r>
      <rPr>
        <b/>
        <sz val="10"/>
        <rFont val="Arial"/>
        <family val="2"/>
      </rPr>
      <t>planchers</t>
    </r>
    <r>
      <rPr>
        <sz val="10"/>
        <rFont val="Arial"/>
        <family val="2"/>
      </rPr>
      <t xml:space="preserve"> B.A., épaisseur maximum 30 cm pour passage des réseaux y compris refermeture brute coupe-feu, toutes sujétions de main d’œuvre, installation de chantier et protection verticale ou horizontale anti-chute adaptée en cas de risque de chute de personne, évacuation des gravois vers le centre de tri agréé : </t>
    </r>
    <r>
      <rPr>
        <b/>
        <sz val="10"/>
        <rFont val="Arial"/>
        <family val="2"/>
      </rPr>
      <t>Ø 150 mm à  Ø 300 mm</t>
    </r>
  </si>
  <si>
    <t>pce</t>
  </si>
  <si>
    <r>
      <t xml:space="preserve">Carottage à l’outil diamanté dans </t>
    </r>
    <r>
      <rPr>
        <b/>
        <sz val="10"/>
        <rFont val="Arial"/>
        <family val="2"/>
      </rPr>
      <t>murs</t>
    </r>
    <r>
      <rPr>
        <sz val="10"/>
        <rFont val="Arial"/>
        <family val="2"/>
      </rPr>
      <t xml:space="preserve"> béton pour passage des réseaux, murs épaisseur 40 cm y compris refermeture brute coupe-feu et toutes sujétions de main d’œuvre, installation de chantier et protection verticale ou horizontale anti-chute adaptée en cas de risque de chute de personne : </t>
    </r>
    <r>
      <rPr>
        <b/>
        <sz val="10"/>
        <rFont val="Arial"/>
        <family val="2"/>
      </rPr>
      <t>Ø 50 mm à  Ø 110 mm</t>
    </r>
  </si>
  <si>
    <t>Massif béton</t>
  </si>
  <si>
    <t>Réalisation de plot support ou massif béton dosé à 350kg/m3, comprenant terrassement, évacuation, coffrage et coulage béton.
Dimension : 0,30 x 0,30 x 0,50 m</t>
  </si>
  <si>
    <t>Réalisation de plot support ou massif béton dosé à 350kg/m3, comprenant terrassement, évacuation, coffrage et coulage béton.
Dimension : 0,60 x 0,60 x 0,60 m</t>
  </si>
  <si>
    <t>Réalisation de plot support ou massif béton dosé à 350kg/m3, comprenant terrassement, évacuation, coffrage et coulage béton.
Dimension : 1,00 x 0,80 x 0,50 m</t>
  </si>
  <si>
    <t>Murs</t>
  </si>
  <si>
    <r>
      <t>Murs en maçonnerie d'agglos montée à joints croisés y compris chaînages horizontaux d'arase et raidisseurs verticaux, linteaux avec panelles 0,05 sur extérieur, jambage, etc (compté vide pour plein) :en aggloméré de ciment</t>
    </r>
    <r>
      <rPr>
        <b/>
        <sz val="10"/>
        <rFont val="Arial"/>
        <family val="2"/>
      </rPr>
      <t xml:space="preserve"> creux-épaisseur 15 cm x 20 x 50</t>
    </r>
  </si>
  <si>
    <r>
      <t xml:space="preserve">Exécution d'un enduit neuf au mortier bâtard sur les 2 faces, </t>
    </r>
    <r>
      <rPr>
        <sz val="10"/>
        <rFont val="Arial"/>
        <family val="2"/>
      </rPr>
      <t>exécution en 3 couches, une première dite gobetis ou couche d'accrochage, une deuxième dite corps d'enduit et une troisième de finition talochée et feutré suivant prescription du DTU. Dosage à 250 kg/m3 de chaux hydraulique et 250 kg de CPA 250/315 par m3 de sable de rivière fin tamisé y compris raccords avec enduits existants, surcharges éventuelles, façonnage d'arêtes d'angles rentrants et saillants, bandeaux, etc... toutes fournitures et sujétions de main d'oeuvre pour une exécution suivant les règles de l'art et du métier, échafaudages conformes aux prescriptions et règlements de sécurité en vigueur.</t>
    </r>
  </si>
  <si>
    <t>Plus-value à la position précédente "Exécution d'un enduit neuf au mortier bâtard sur les 2 faces" pour addition d'un adjuvant hydrofuge type SIKA ou équivalent</t>
  </si>
  <si>
    <t>Fourreaux</t>
  </si>
  <si>
    <r>
      <t xml:space="preserve">Fourniture et mise en œuvre de fourreau </t>
    </r>
    <r>
      <rPr>
        <b/>
        <sz val="10"/>
        <rFont val="Arial"/>
        <family val="2"/>
      </rPr>
      <t>TPC diamètre 40 mm (vert)</t>
    </r>
    <r>
      <rPr>
        <sz val="10"/>
        <rFont val="Arial"/>
        <family val="2"/>
      </rPr>
      <t>, y compris tire-fils pour tirage ultérieur des câbles</t>
    </r>
  </si>
  <si>
    <r>
      <t>Fourniture et mise en œuvre de fourreau</t>
    </r>
    <r>
      <rPr>
        <b/>
        <sz val="10"/>
        <rFont val="Arial"/>
        <family val="2"/>
      </rPr>
      <t xml:space="preserve"> TPC diamètre 60 à 200 mm (rouge)</t>
    </r>
    <r>
      <rPr>
        <sz val="10"/>
        <rFont val="Arial"/>
        <family val="2"/>
      </rPr>
      <t>, y compris tire-fils pour tirage ultérieur des câbles</t>
    </r>
  </si>
  <si>
    <t>Fourniture et pose de grillage avertisseur, largeur 50 cm</t>
  </si>
  <si>
    <t>Regard</t>
  </si>
  <si>
    <t>Fourniture et mise en œuvre de chambre de tirage CFo</t>
  </si>
  <si>
    <t>Fourniture et mise en œuvre de chambre de tirage CFa</t>
  </si>
  <si>
    <t>Repérage &amp; Signalisation</t>
  </si>
  <si>
    <t>Marquage au sol d'un logo type véhicule électrique</t>
  </si>
  <si>
    <t>Fourniture et pose d'un panneau routier "Véhicule Electrique"</t>
  </si>
  <si>
    <t>Fourniture et pose de butées en caoutchouc (2 unités par place de parking). Dimensions : 150x900, hauteur 100</t>
  </si>
  <si>
    <t>D</t>
  </si>
  <si>
    <t>Travaux CFo</t>
  </si>
  <si>
    <t>Nouveau point de livraison (RTPL) dédié aux bornes de recharge du site</t>
  </si>
  <si>
    <t>Fourniture, pose et raccordement d'un disjoncteur de branchement BT&lt;36kVA</t>
  </si>
  <si>
    <t>Fourniture, pose et raccordement d'un disjoncteur de branchement BT&gt;36kVA</t>
  </si>
  <si>
    <t>Fourniture, pose et raccordement d'un TGBT BT&lt;36kVA</t>
  </si>
  <si>
    <t>Fourniture, pose et raccordement d'un TGBT BT&gt;36kVA</t>
  </si>
  <si>
    <t>Raccordement dans le TGBT du site</t>
  </si>
  <si>
    <t>Fourniture et pose du câble 4x185 R2V Cu + PE adaptée du TGBT ou RTPL au TR ou TD selon configuration</t>
  </si>
  <si>
    <t>Fourniture et pose du câble 4x150 R2V Cu + PE adaptée du TGBT ou RTPL au TR ou TD selon configuration</t>
  </si>
  <si>
    <t>Fourniture et pose du câble 4x95 R2V Cu + PE adaptée du TGBT ou RTPL au TR ou TD selon configuration</t>
  </si>
  <si>
    <t>Fourniture  et pose du câble 5G70 R2V Cu du TGBT ou RTPL au TR ou TD selon configuration</t>
  </si>
  <si>
    <t>Fourniture et pose du câble 5G50 R2V Cu du TGBT ou RTPL au TR ou TD selon configuration</t>
  </si>
  <si>
    <t>Fourniture et pose du câble 5G35 R2V Cu du TGBT ou RTPL au TR ou TD selon configuration</t>
  </si>
  <si>
    <t>Fourniture et pose du câble 5G25 R2V Cu du TGBT ou RTPL au TR ou TD selon configuration</t>
  </si>
  <si>
    <t>Chemin de câble (avec 30 % de réserve) - Tube - Goulotte</t>
  </si>
  <si>
    <r>
      <t xml:space="preserve">Fourniture et pose d'un chemin de câble </t>
    </r>
    <r>
      <rPr>
        <b/>
        <sz val="10"/>
        <rFont val="Arial"/>
        <family val="2"/>
      </rPr>
      <t>type cablofil</t>
    </r>
    <r>
      <rPr>
        <sz val="10"/>
        <rFont val="Arial"/>
        <family val="2"/>
      </rPr>
      <t xml:space="preserve"> dimension 150x54 y compris mise à la terre et fixation</t>
    </r>
  </si>
  <si>
    <t>Fourniture et pose du couvercle cablofil largueur 150 mm</t>
  </si>
  <si>
    <r>
      <t>Fourniture et pose d'un chemin de câble</t>
    </r>
    <r>
      <rPr>
        <b/>
        <sz val="10"/>
        <rFont val="Arial"/>
        <family val="2"/>
      </rPr>
      <t xml:space="preserve"> type dalle marine </t>
    </r>
    <r>
      <rPr>
        <sz val="10"/>
        <rFont val="Arial"/>
        <family val="2"/>
      </rPr>
      <t>dimension 150x54 y compris mise à la terre et fixation</t>
    </r>
  </si>
  <si>
    <t>Fourniture et pose du couvercle dalle marine largueur 150 mm</t>
  </si>
  <si>
    <t>Fourniture et pose de goulotte ivoire GPC 35 35, en remontée sur façade ou sur poteau</t>
  </si>
  <si>
    <t>Fourniture et pose de tube IRO de diamètre 32 mm en façade ou en sous-face de bâtiment</t>
  </si>
  <si>
    <t>Protection Coupe Feu 2H00 du cheminement</t>
  </si>
  <si>
    <t>Fourniture et pose d'un encoffrement en 2 couches de placoflam (ou équivalent) sur 4 faces, y compris pose d'enduit et les supports de montage</t>
  </si>
  <si>
    <t>TR Tableau de Répartition en aval du C4</t>
  </si>
  <si>
    <t>Fourniture et pose du coffret TR</t>
  </si>
  <si>
    <t>Fourniture et pose d'un disjonteur de tête (suivant note de calcul)</t>
  </si>
  <si>
    <t>Fourniture et pose d'un disjonteur de départ pour un TD (selon note de calcul)</t>
  </si>
  <si>
    <t xml:space="preserve">Fourniture et pose  du câble Cu liaison du TR au TD </t>
  </si>
  <si>
    <t>TD Tableau de distribution alimentant les bornes</t>
  </si>
  <si>
    <t>Fourniture et pose d'un tableau de distribution avec 20 % de réserve</t>
  </si>
  <si>
    <t>Fourniture et pose disjoncteur 4x40A + interrupteur différentiel type B + MX pour une borne tri 22kW</t>
  </si>
  <si>
    <t>Fourniture et pose disjoncteur 2x40A + différentiel interrupteur type A-Hi, B + MX pour une borne mono 7kW</t>
  </si>
  <si>
    <t>Fourniture et pose interrupteur sectionneur en tête de TD (selon note de calcul)</t>
  </si>
  <si>
    <t>Fourniture et pose d'un bornier répartiteur tétrapolaire dans le TD (125 A selon note de calcul)</t>
  </si>
  <si>
    <t>Fourniture et pose d'un bornier répartiteur tétrapolaire dans le TD (160 A selon note de calcul)</t>
  </si>
  <si>
    <t>Fourniture et pose d'un bornier répartiteur tétrapolaire dans le TD (250 A selon note de calcul)</t>
  </si>
  <si>
    <t>Reprise d'un TD existant pour 1 borne simple</t>
  </si>
  <si>
    <t xml:space="preserve">Fourniture et raccordement compteur d'énergie mono </t>
  </si>
  <si>
    <t>Fourniture et raccordement compteur d'énergie tri</t>
  </si>
  <si>
    <t>Fourniture, pose et raccordement compteur d'énergie mono communicant MODBUS</t>
  </si>
  <si>
    <t>Fourniture, pose et raccordement Compteur d'énergie tri communicant MODBUS</t>
  </si>
  <si>
    <t>Fourniture et pose d'une alimentation à découpage 24 V</t>
  </si>
  <si>
    <t>Fourniture et pose d'une alimentation 30 W pour switchs industriels</t>
  </si>
  <si>
    <t>Fourniture et pose d'une parafoudre et sa protection 65 kA 3P/N</t>
  </si>
  <si>
    <t>Fourniture et pose d'une  programmateur, horloge, contacteur HP/HC  …</t>
  </si>
  <si>
    <t>Fourniture et pose PC à éclipse 230 V</t>
  </si>
  <si>
    <t>Fourniture et pose PC à éclipse 230 V avec Pose voyant présence tension en façade</t>
  </si>
  <si>
    <t>Fourniture et pose Coup de poing d'arrêt d'urgence sur TD</t>
  </si>
  <si>
    <t>Fourniture et pose d’un disjoncteur différentiel 1P+ 16A 30mA Type AC</t>
  </si>
  <si>
    <t>Fourniture et pose d’un disjoncteur différentiel 1P+ 10A 30mA Type AC</t>
  </si>
  <si>
    <t>Fourniture et pose d’un disjoncteur 4P 2A courbe C (pour voyant lumineux présence tension)</t>
  </si>
  <si>
    <t>Fourniture et pose d’une bobine MX + disjoncteur 1P + 2A courbe C (pour arrêt d’urgence)</t>
  </si>
  <si>
    <t>Fourniture et pose d’un interrupteur sectionneur NA 63A</t>
  </si>
  <si>
    <t>Fourniture et pose d’un interrupteur sectionneur NA 80A</t>
  </si>
  <si>
    <t>Fourniture et pose d’un interrupteur sectionneur NA 125A</t>
  </si>
  <si>
    <t>Dépose câble unifilaire</t>
  </si>
  <si>
    <t>Fourniture et pose protection mono borne existante AC</t>
  </si>
  <si>
    <t>Founriture et pose protection tri borne existante AC</t>
  </si>
  <si>
    <t>Fourniture et pose d’un disjoncteur 2P 10A courbe C (pour alimentation CFA)</t>
  </si>
  <si>
    <t>Fourniture et pose d'une pochette porte plans adhésive en pose horizontale 340x235 mm dans le TD</t>
  </si>
  <si>
    <t>Repérage des départs des bornes dans les TD en indiquant le N° de borne et le N° de l’emplacement parking</t>
  </si>
  <si>
    <t>Liaison TD bornes</t>
  </si>
  <si>
    <t>Fourniture et pose du câble entre TD et borne (selon note de calcul) :</t>
  </si>
  <si>
    <t>Fourniture, pose et raccordement du câble 3G10 R2V Cu entre TD et borne mono 7kW</t>
  </si>
  <si>
    <t>Fourniture, pose et raccordement du câble 3G16 R2V Cu entre TD et borne mono 7kW</t>
  </si>
  <si>
    <t>Fourniture, pose et raccordement du câble 3G25 R2V Cu entre TD et borne mono 7kW</t>
  </si>
  <si>
    <t>Fourniture, pose et raccordement du câble 5G10 R2V Cu entre TD et borne tri 22kW</t>
  </si>
  <si>
    <t>Fourniture, pose et raccordement du câble 5G16 R2V Cu entre TD et borne tri 22kW</t>
  </si>
  <si>
    <t>Fourniture, pose et raccordement du câble 5G25 R2V Cu entre TD et borne tri 22kW</t>
  </si>
  <si>
    <t>Terre</t>
  </si>
  <si>
    <t>Mesure de la résistance d'une prise de terre nouvellement créée</t>
  </si>
  <si>
    <t>Mesure de la résistance d'une prise de terre existante</t>
  </si>
  <si>
    <t>Fourniture et pose d'un piquet de terre - 1 m</t>
  </si>
  <si>
    <t>Fourniture et pose d'une barrette de coupure et de contrôle</t>
  </si>
  <si>
    <t>Fourniture et pose d'un câble nu de 25mm² déroulé en fond de fouille entre chaque borne</t>
  </si>
  <si>
    <t>E</t>
  </si>
  <si>
    <t>Travaux CFa</t>
  </si>
  <si>
    <t>Fourniture et pose d'une baie informatique dimensionnée pour les équipements à embarquer</t>
  </si>
  <si>
    <t>Fourniture et pose d'un câble d’alimentation du coffret CFA à partir TD CFO 3G1,5 et 3G 2,5</t>
  </si>
  <si>
    <t xml:space="preserve">Fourniture et pose d'un câble RJ45 CAT 6 </t>
  </si>
  <si>
    <t xml:space="preserve">Fourniture et pose d'un câble S/FTP Cat.6a - résistance au feu C1 -100 Ohms entre borne et concentrateur </t>
  </si>
  <si>
    <t>Fourniture et pose d’un câble RS485 1 paire SF/UTP (pour raccordement compteur borne)</t>
  </si>
  <si>
    <t>Fourniture et pose d'une gaine souple type ICTA dans le pied de la borne Diamètre 16mm</t>
  </si>
  <si>
    <t>Fourniture et pose d'un répétiteur GSM</t>
  </si>
  <si>
    <t>Fourniture et pose d'un  switch industriel non manadgeable 5 - 8 ou 24 ports rackable</t>
  </si>
  <si>
    <t>Fourniture et pose de PC 230 V supplémentaire</t>
  </si>
  <si>
    <t>Test Reseau</t>
  </si>
  <si>
    <t>Pose et raccordement Evcontroller</t>
  </si>
  <si>
    <t>Pose et raccordement modem</t>
  </si>
  <si>
    <t>Fourniture, pose et paramétrage d'un module de Smart Charging y compris câblage, raccordement et toutes sujétions</t>
  </si>
  <si>
    <t>ens</t>
  </si>
  <si>
    <t>F</t>
  </si>
  <si>
    <t>Bornes IRVE</t>
  </si>
  <si>
    <t>Forfait d'installation incluant la mise en place, raccordement et mise en service d'une borne IRVE de 7,4 kW, fixation en pied ou murale, y compris l'ensemble des équipements décrits dans le CCTP et toutes sujétions.</t>
  </si>
  <si>
    <t>forfait
/borne</t>
  </si>
  <si>
    <t>Forfait d'installation incluant la mise en place, raccordement et mise en service d'une borne IRVE de 22 kW, fixation en pied ou murale, y compris l'ensemble des équipements décrits dans le CCTP et toutes sujétions.</t>
  </si>
  <si>
    <t>Fourniture seule d'une borne de 7,4 kW, fixation en pied ou murale, y compris l'ensemble des équipements décrits dans le CCTP et toutes sujétions.</t>
  </si>
  <si>
    <t>Fourniture seule d'une borne de 22 kW, fixation en pied ou murale, y compris l'ensemble des équipements décrits dans le CCTP et toutes sujétions.</t>
  </si>
  <si>
    <t>G</t>
  </si>
  <si>
    <t>Désamiantage</t>
  </si>
  <si>
    <t>Documents</t>
  </si>
  <si>
    <t>Rédaction du Plan de retrait</t>
  </si>
  <si>
    <t>Rédaction du Rapport de fin d'intervention</t>
  </si>
  <si>
    <t>Installation</t>
  </si>
  <si>
    <t>Installations de chantier sur surface mise à disposition par le maitre d'ouvrage</t>
  </si>
  <si>
    <t>Installations de la zone de stockage des déchets sur surface mise à diposition par le maitre d'ouvrage</t>
  </si>
  <si>
    <t>Travaux de confinement, compris installation et repli en fin d'intervention</t>
  </si>
  <si>
    <t>Réalisation des mesures d'empoussièrement (META)</t>
  </si>
  <si>
    <t>SAS personnel 5 compartiments - 2 douches</t>
  </si>
  <si>
    <t>Installations et raccordement du SAS matériel 3 compartiments - 1 douche</t>
  </si>
  <si>
    <t>Calfeutrement, confinement et nettoyage de la zone</t>
  </si>
  <si>
    <t>Installation d'une unité déprimogène</t>
  </si>
  <si>
    <t>Traitement des déchets</t>
  </si>
  <si>
    <t>Déchets amiante évacués en ISDD</t>
  </si>
  <si>
    <t>t</t>
  </si>
  <si>
    <t>Déchets amiante détruits par inertage/vitrification</t>
  </si>
  <si>
    <t>Transport déchets amiante</t>
  </si>
  <si>
    <t>H</t>
  </si>
  <si>
    <t>Fourniture des fournitures en phase travaux ou pièces détachées non garanties en phase maintenance</t>
  </si>
  <si>
    <t>Fourniture ou pièces détachées non garanties dont le montant d'achat est inférieur ou égal à 500 € HT</t>
  </si>
  <si>
    <t>coef K*</t>
  </si>
  <si>
    <t>Fourniture ou pièces détachées non garanties dont le montant d'achat est compris entre 500 et 2000 € HT</t>
  </si>
  <si>
    <t>Fourniture ou pièces détachées non garanties dont le montant d'achat est supérieur à 2000 € HT</t>
  </si>
  <si>
    <t>I</t>
  </si>
  <si>
    <t>Main d'œuvre, sous-traitance et déplacement</t>
  </si>
  <si>
    <t>Main d'œuvre</t>
  </si>
  <si>
    <t>Travaux de jour du lundi au vendredi de 6h à 21 h :</t>
  </si>
  <si>
    <t>Ingénieur</t>
  </si>
  <si>
    <t>h</t>
  </si>
  <si>
    <t>Technicien Multi-technique</t>
  </si>
  <si>
    <t>Electricien courant fort</t>
  </si>
  <si>
    <t>Electricien courant faible</t>
  </si>
  <si>
    <t>Travail de nuit du lundi au vendredi de 21h à 6h :</t>
  </si>
  <si>
    <t>Travaux le samedi :</t>
  </si>
  <si>
    <t>Travaux le dimanche &amp; jours fériés:</t>
  </si>
  <si>
    <t>Déplacement (compris aller et retour) à inclure dès intervention hors maintenance préventive</t>
  </si>
  <si>
    <t>Technicien spécialisé</t>
  </si>
  <si>
    <t>J</t>
  </si>
  <si>
    <t>L'entrepreneur propose un rabais en % sur l'ensemble de tous les prix unitaires du marché par commande de travaux.
Cette ristourne sera appliquée suivant le montant du devis initial mais pourra le cas échéant être revue au moment de la facturation si le montant de celle-ci est différent du montant du bon de commande</t>
  </si>
  <si>
    <t>- taux en % pour commande de travaux &gt; 5 000 € HT et ≤ 15 000 € HT</t>
  </si>
  <si>
    <t>%</t>
  </si>
  <si>
    <t>- taux en % pour commande de travaux &gt; 15 000 € HT et ≤ 30 000 € HT</t>
  </si>
  <si>
    <t>- taux en % pour commande de travaux &gt; 30 000 € HT</t>
  </si>
  <si>
    <t>K</t>
  </si>
  <si>
    <t>Phase exploitation</t>
  </si>
  <si>
    <t>Forfait mensuel de location d'une borne IRVE de 7,4 kW, comprenant l'entretien et la maintenance selon la description du CCTP et toutes sujétions.</t>
  </si>
  <si>
    <t>Forfait mensuel de location d'une borne IRVE de 22 kW, comprenant l'entretien et la maintenance selon la description du CCTP et toutes sujétions.</t>
  </si>
  <si>
    <t>Forfait mensuel par site pour la supervision des bornes mises en place selon description du CCTP</t>
  </si>
  <si>
    <t>forfait
/site</t>
  </si>
  <si>
    <t>L</t>
  </si>
  <si>
    <t>Dépose / Repose</t>
  </si>
  <si>
    <t>Retrait de la borne de recharge et remise en état du site (l'état souhaité étant l'état correspondant à une place de parking pré-équipé)</t>
  </si>
  <si>
    <t xml:space="preserve">Dépose avec soins pour repose de la borne sur un autre site, comprenant raccordement, mise en service et toutes sujétions pour un bon fonctionnement </t>
  </si>
  <si>
    <t>M</t>
  </si>
  <si>
    <t>Formation</t>
  </si>
  <si>
    <t>Session complémentaire de formation pour les utilisateurs de la plateforme de supervision</t>
  </si>
  <si>
    <t>Session complémentaire de formation pour les utilisateurs des bornes de recharge</t>
  </si>
  <si>
    <t>TOTAL en € HT</t>
  </si>
  <si>
    <t>TVA 20%</t>
  </si>
  <si>
    <t>TOTAL en € TTC</t>
  </si>
  <si>
    <t>*coefficient de majoration sur le prix d'achat réel des pièces ou prestations (facture exigible)</t>
  </si>
  <si>
    <t>Déploiement de bornes IRVE dans les Directions Régionales de la Caisse des dépôts et consignations</t>
  </si>
  <si>
    <t>BPU</t>
  </si>
  <si>
    <t>Les quantités sont à compléter selon l'étude réalisée après la visite de site, seuls le nombre de bornes et les forfaits mensuels en phase d'exploitation sont complétés par le MOA.</t>
  </si>
  <si>
    <t>Les prix unitaires sont repris automatiquement de l'onglet BPU</t>
  </si>
  <si>
    <t>Sans objet</t>
  </si>
  <si>
    <t>Fourniture seule, sans pose, d'une borne de 7,4 kW, fixation en pied ou murale, y compris l'ensemble des équipements décrits dans le CCTP et toutes sujétions.</t>
  </si>
  <si>
    <t>Fourniture seule, sans pose, d'une borne de 22 kW, fixation en pied ou murale, y compris l'ensemble des équipements décrits dans le CCTP et toutes sujétions.</t>
  </si>
  <si>
    <t>LOT 02</t>
  </si>
  <si>
    <t>SITE</t>
  </si>
  <si>
    <t>Remise sur devis pour les travaux d'installation</t>
  </si>
  <si>
    <t>Main d'œuvre et déplacement</t>
  </si>
  <si>
    <t>Remise commerciale sur devis pour les travaux d'installation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</si>
</sst>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
    <numFmt numFmtId="165" formatCode="_-* #,##0.00\ _€_-;\-* #,##0.00\ _€_-;_-* &quot;-&quot;??\ _€_-;_-@_-"/>
  </numFmts>
  <fonts count="26" x14ac:knownFonts="1">
    <font>
      <sz val="11"/>
      <color theme="1"/>
      <name val="Calibri"/>
      <family val="2"/>
      <scheme val="minor"/>
    </font>
    <font>
      <sz val="11"/>
      <color theme="1"/>
      <name val="Calibri"/>
      <family val="2"/>
      <scheme val="minor"/>
    </font>
    <font>
      <b/>
      <sz val="12"/>
      <name val="Arial"/>
      <family val="2"/>
    </font>
    <font>
      <sz val="10"/>
      <name val="Arial"/>
      <family val="2"/>
    </font>
    <font>
      <b/>
      <i/>
      <sz val="10"/>
      <color rgb="FFFF0000"/>
      <name val="Arial"/>
      <family val="2"/>
    </font>
    <font>
      <b/>
      <sz val="11"/>
      <name val="Arial"/>
      <family val="2"/>
    </font>
    <font>
      <b/>
      <sz val="13"/>
      <name val="Arial"/>
      <family val="2"/>
    </font>
    <font>
      <sz val="12"/>
      <name val="Arial"/>
      <family val="2"/>
    </font>
    <font>
      <b/>
      <sz val="10"/>
      <name val="Arial"/>
      <family val="2"/>
    </font>
    <font>
      <b/>
      <i/>
      <sz val="10"/>
      <color theme="1"/>
      <name val="Arial"/>
      <family val="2"/>
    </font>
    <font>
      <sz val="13"/>
      <name val="Arial"/>
      <family val="2"/>
    </font>
    <font>
      <sz val="10"/>
      <color theme="1"/>
      <name val="Arial"/>
      <family val="2"/>
    </font>
    <font>
      <sz val="8"/>
      <name val="Arial"/>
      <family val="2"/>
    </font>
    <font>
      <i/>
      <sz val="10"/>
      <color theme="1"/>
      <name val="Arial"/>
      <family val="2"/>
    </font>
    <font>
      <sz val="10"/>
      <color indexed="8"/>
      <name val="Arial"/>
      <family val="2"/>
    </font>
    <font>
      <b/>
      <u/>
      <sz val="10"/>
      <name val="Arial"/>
      <family val="2"/>
    </font>
    <font>
      <sz val="9"/>
      <name val="Arial"/>
      <family val="2"/>
    </font>
    <font>
      <i/>
      <sz val="10"/>
      <name val="Arial"/>
      <family val="2"/>
    </font>
    <font>
      <sz val="8"/>
      <color rgb="FF0000FF"/>
      <name val="Arial"/>
      <family val="2"/>
    </font>
    <font>
      <b/>
      <sz val="14"/>
      <color theme="1"/>
      <name val="Arial"/>
      <family val="2"/>
    </font>
    <font>
      <b/>
      <sz val="16"/>
      <color theme="1"/>
      <name val="Arial"/>
      <family val="2"/>
    </font>
    <font>
      <b/>
      <sz val="20"/>
      <color theme="1"/>
      <name val="Times New Roman"/>
      <family val="1"/>
    </font>
    <font>
      <sz val="14"/>
      <color theme="1"/>
      <name val="Arial"/>
      <family val="2"/>
    </font>
    <font>
      <b/>
      <sz val="16"/>
      <color theme="1"/>
      <name val="Calibri"/>
      <family val="2"/>
      <scheme val="minor"/>
    </font>
    <font>
      <sz val="11"/>
      <color theme="1"/>
      <name val="Arial"/>
      <family val="2"/>
    </font>
    <font>
      <b/>
      <sz val="8"/>
      <color rgb="FFFF0000"/>
      <name val="Arial"/>
      <family val="2"/>
    </font>
  </fonts>
  <fills count="7">
    <fill>
      <patternFill patternType="none"/>
    </fill>
    <fill>
      <patternFill patternType="gray125"/>
    </fill>
    <fill>
      <patternFill patternType="solid">
        <fgColor theme="8" tint="0.39997558519241921"/>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indexed="9"/>
        <bgColor indexed="64"/>
      </patternFill>
    </fill>
  </fills>
  <borders count="2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3" fillId="0" borderId="0"/>
    <xf numFmtId="0" fontId="3" fillId="0" borderId="0"/>
    <xf numFmtId="0" fontId="3" fillId="0" borderId="0"/>
    <xf numFmtId="0" fontId="3" fillId="0" borderId="0"/>
  </cellStyleXfs>
  <cellXfs count="110">
    <xf numFmtId="0" fontId="0" fillId="0" borderId="0" xfId="0"/>
    <xf numFmtId="0" fontId="2" fillId="0" borderId="1" xfId="0" applyFont="1" applyBorder="1" applyAlignment="1">
      <alignment vertical="center"/>
    </xf>
    <xf numFmtId="0" fontId="2" fillId="0" borderId="2" xfId="0" applyFont="1" applyBorder="1" applyAlignment="1">
      <alignment vertical="center"/>
    </xf>
    <xf numFmtId="0" fontId="3" fillId="0" borderId="2" xfId="0" applyFont="1" applyBorder="1" applyAlignment="1">
      <alignment vertical="center"/>
    </xf>
    <xf numFmtId="0" fontId="3" fillId="0" borderId="2" xfId="0" applyFont="1" applyBorder="1" applyAlignment="1">
      <alignment horizontal="center" vertical="center"/>
    </xf>
    <xf numFmtId="0" fontId="3" fillId="0" borderId="3" xfId="0" applyFont="1" applyBorder="1" applyAlignment="1">
      <alignment vertical="center"/>
    </xf>
    <xf numFmtId="0" fontId="3" fillId="0" borderId="0" xfId="0" applyFont="1" applyAlignment="1">
      <alignment vertical="center"/>
    </xf>
    <xf numFmtId="0" fontId="4" fillId="0" borderId="0" xfId="0" applyFont="1" applyAlignment="1">
      <alignment vertical="center" wrapText="1"/>
    </xf>
    <xf numFmtId="0" fontId="5" fillId="2" borderId="4" xfId="0" applyFont="1" applyFill="1" applyBorder="1" applyAlignment="1">
      <alignment horizontal="center" vertical="center"/>
    </xf>
    <xf numFmtId="0" fontId="5" fillId="2" borderId="4" xfId="0" applyFont="1" applyFill="1" applyBorder="1" applyAlignment="1">
      <alignment horizontal="center" vertical="center" wrapText="1"/>
    </xf>
    <xf numFmtId="43" fontId="5" fillId="2" borderId="5" xfId="1" applyFont="1" applyFill="1" applyBorder="1" applyAlignment="1">
      <alignment horizontal="center" vertical="center" wrapText="1"/>
    </xf>
    <xf numFmtId="0" fontId="6" fillId="3" borderId="5" xfId="0" applyFont="1" applyFill="1" applyBorder="1" applyAlignment="1">
      <alignment horizontal="center" vertical="center"/>
    </xf>
    <xf numFmtId="0" fontId="6" fillId="3" borderId="5" xfId="0" applyFont="1" applyFill="1" applyBorder="1" applyAlignment="1">
      <alignment vertical="center" wrapText="1"/>
    </xf>
    <xf numFmtId="0" fontId="7" fillId="3" borderId="5" xfId="0" applyFont="1" applyFill="1" applyBorder="1"/>
    <xf numFmtId="0" fontId="3" fillId="0" borderId="0" xfId="3"/>
    <xf numFmtId="0" fontId="3" fillId="0" borderId="5" xfId="0" applyFont="1" applyBorder="1" applyAlignment="1">
      <alignment horizontal="center" vertical="center"/>
    </xf>
    <xf numFmtId="0" fontId="3" fillId="0" borderId="5" xfId="3" applyBorder="1" applyAlignment="1">
      <alignment horizontal="left" vertical="top" wrapText="1"/>
    </xf>
    <xf numFmtId="0" fontId="3" fillId="0" borderId="5" xfId="0" applyFont="1" applyBorder="1" applyAlignment="1" applyProtection="1">
      <alignment horizontal="center" vertical="center" wrapText="1"/>
      <protection locked="0"/>
    </xf>
    <xf numFmtId="43" fontId="3" fillId="0" borderId="5" xfId="1" applyFont="1" applyFill="1" applyBorder="1" applyAlignment="1">
      <alignment horizontal="center" vertical="center"/>
    </xf>
    <xf numFmtId="43" fontId="8" fillId="0" borderId="5" xfId="1" applyFont="1" applyFill="1" applyBorder="1" applyAlignment="1">
      <alignment horizontal="center" vertical="center"/>
    </xf>
    <xf numFmtId="0" fontId="9" fillId="5" borderId="6" xfId="0" applyFont="1" applyFill="1" applyBorder="1" applyAlignment="1">
      <alignment horizontal="left" vertical="center" wrapText="1"/>
    </xf>
    <xf numFmtId="0" fontId="9" fillId="5" borderId="5" xfId="0" applyFont="1" applyFill="1" applyBorder="1" applyAlignment="1">
      <alignment horizontal="left" vertical="center" wrapText="1"/>
    </xf>
    <xf numFmtId="0" fontId="3" fillId="0" borderId="5" xfId="0" applyFont="1" applyBorder="1" applyAlignment="1">
      <alignment vertical="top" wrapText="1"/>
    </xf>
    <xf numFmtId="0" fontId="3" fillId="0" borderId="5" xfId="0" applyFont="1" applyBorder="1" applyAlignment="1">
      <alignment vertical="center" wrapText="1"/>
    </xf>
    <xf numFmtId="0" fontId="3" fillId="0" borderId="6" xfId="5" applyBorder="1" applyAlignment="1">
      <alignment vertical="top" wrapText="1"/>
    </xf>
    <xf numFmtId="0" fontId="3" fillId="0" borderId="5" xfId="5" applyBorder="1" applyAlignment="1">
      <alignment vertical="top" wrapText="1"/>
    </xf>
    <xf numFmtId="0" fontId="8" fillId="0" borderId="5" xfId="0" applyFont="1" applyBorder="1" applyAlignment="1">
      <alignment vertical="top" wrapText="1"/>
    </xf>
    <xf numFmtId="0" fontId="3" fillId="0" borderId="7" xfId="0" applyFont="1" applyBorder="1" applyAlignment="1">
      <alignment horizontal="center" vertical="center"/>
    </xf>
    <xf numFmtId="0" fontId="3" fillId="0" borderId="5" xfId="0" applyFont="1" applyBorder="1" applyAlignment="1">
      <alignment horizontal="left" vertical="center" wrapText="1"/>
    </xf>
    <xf numFmtId="0" fontId="3" fillId="0" borderId="5" xfId="0" applyFont="1" applyBorder="1" applyAlignment="1">
      <alignment horizontal="left" vertical="center"/>
    </xf>
    <xf numFmtId="0" fontId="11" fillId="0" borderId="5" xfId="0" applyFont="1" applyBorder="1" applyAlignment="1">
      <alignment horizontal="left" vertical="center" wrapText="1"/>
    </xf>
    <xf numFmtId="0" fontId="11" fillId="0" borderId="6" xfId="0" applyFont="1" applyBorder="1" applyAlignment="1">
      <alignment horizontal="left" vertical="center" wrapText="1"/>
    </xf>
    <xf numFmtId="0" fontId="9" fillId="5" borderId="5" xfId="0" applyFont="1" applyFill="1" applyBorder="1" applyAlignment="1">
      <alignment horizontal="left"/>
    </xf>
    <xf numFmtId="164" fontId="12" fillId="0" borderId="0" xfId="3" applyNumberFormat="1" applyFont="1"/>
    <xf numFmtId="0" fontId="13" fillId="0" borderId="5" xfId="0" applyFont="1" applyBorder="1" applyAlignment="1">
      <alignment horizontal="left" vertical="center" wrapText="1"/>
    </xf>
    <xf numFmtId="0" fontId="2" fillId="3" borderId="4" xfId="0" applyFont="1" applyFill="1" applyBorder="1" applyAlignment="1">
      <alignment horizontal="center" vertical="center"/>
    </xf>
    <xf numFmtId="0" fontId="2" fillId="3" borderId="6" xfId="0" applyFont="1" applyFill="1" applyBorder="1" applyAlignment="1">
      <alignment vertical="center" wrapText="1"/>
    </xf>
    <xf numFmtId="0" fontId="7" fillId="3" borderId="5" xfId="0" applyFont="1" applyFill="1" applyBorder="1" applyAlignment="1">
      <alignment horizontal="center" vertical="center"/>
    </xf>
    <xf numFmtId="43" fontId="8" fillId="3" borderId="5" xfId="1" applyFont="1" applyFill="1" applyBorder="1" applyAlignment="1">
      <alignment horizontal="center" vertical="center"/>
    </xf>
    <xf numFmtId="43" fontId="8" fillId="3" borderId="5" xfId="1" applyFont="1" applyFill="1" applyBorder="1" applyAlignment="1">
      <alignment vertical="center"/>
    </xf>
    <xf numFmtId="0" fontId="3" fillId="0" borderId="8" xfId="0" applyFont="1" applyBorder="1" applyAlignment="1" applyProtection="1">
      <alignment horizontal="center" vertical="center" wrapText="1"/>
      <protection locked="0"/>
    </xf>
    <xf numFmtId="0" fontId="3" fillId="0" borderId="5" xfId="0" applyFont="1" applyBorder="1" applyAlignment="1">
      <alignment vertical="top"/>
    </xf>
    <xf numFmtId="0" fontId="3" fillId="0" borderId="4" xfId="0" applyFont="1" applyBorder="1" applyAlignment="1">
      <alignment vertical="top" wrapText="1"/>
    </xf>
    <xf numFmtId="0" fontId="3" fillId="6" borderId="5" xfId="0" applyFont="1" applyFill="1" applyBorder="1" applyAlignment="1">
      <alignment horizontal="left" vertical="top"/>
    </xf>
    <xf numFmtId="0" fontId="2" fillId="3" borderId="5" xfId="0" applyFont="1" applyFill="1" applyBorder="1" applyAlignment="1">
      <alignment vertical="center" wrapText="1"/>
    </xf>
    <xf numFmtId="0" fontId="14" fillId="0" borderId="5" xfId="0" applyFont="1" applyBorder="1" applyAlignment="1">
      <alignment vertical="center" wrapText="1"/>
    </xf>
    <xf numFmtId="0" fontId="3" fillId="0" borderId="6" xfId="0" applyFont="1" applyBorder="1" applyAlignment="1">
      <alignment horizontal="center" vertical="center"/>
    </xf>
    <xf numFmtId="0" fontId="2" fillId="3" borderId="5" xfId="0" applyFont="1" applyFill="1" applyBorder="1" applyAlignment="1">
      <alignment horizontal="center" vertical="center"/>
    </xf>
    <xf numFmtId="0" fontId="15" fillId="0" borderId="6" xfId="0" applyFont="1" applyBorder="1" applyAlignment="1">
      <alignment vertical="top" wrapText="1"/>
    </xf>
    <xf numFmtId="0" fontId="16" fillId="0" borderId="6"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5" xfId="5" applyFont="1" applyBorder="1" applyAlignment="1">
      <alignment horizontal="center" vertical="center" wrapText="1"/>
    </xf>
    <xf numFmtId="0" fontId="15" fillId="0" borderId="5" xfId="0" applyFont="1" applyBorder="1" applyAlignment="1">
      <alignment vertical="top" wrapText="1"/>
    </xf>
    <xf numFmtId="0" fontId="17" fillId="0" borderId="4" xfId="0" applyFont="1" applyBorder="1" applyAlignment="1">
      <alignment vertical="top" wrapText="1"/>
    </xf>
    <xf numFmtId="0" fontId="3" fillId="0" borderId="5" xfId="0" quotePrefix="1" applyFont="1" applyBorder="1" applyAlignment="1">
      <alignment vertical="top"/>
    </xf>
    <xf numFmtId="0" fontId="3" fillId="0" borderId="6" xfId="6" applyBorder="1" applyAlignment="1">
      <alignment horizontal="left" vertical="center" wrapText="1"/>
    </xf>
    <xf numFmtId="0" fontId="3" fillId="3" borderId="5" xfId="0" applyFont="1" applyFill="1" applyBorder="1" applyAlignment="1">
      <alignment vertical="center"/>
    </xf>
    <xf numFmtId="0" fontId="7" fillId="3" borderId="5" xfId="0" applyFont="1" applyFill="1" applyBorder="1" applyAlignment="1">
      <alignment horizontal="right" vertical="center"/>
    </xf>
    <xf numFmtId="0" fontId="2" fillId="3" borderId="5" xfId="0" applyFont="1" applyFill="1" applyBorder="1" applyAlignment="1">
      <alignment horizontal="right" vertical="center"/>
    </xf>
    <xf numFmtId="0" fontId="3" fillId="0" borderId="0" xfId="0" applyFont="1"/>
    <xf numFmtId="0" fontId="3" fillId="0" borderId="0" xfId="0" applyFont="1" applyAlignment="1">
      <alignment horizontal="center" vertical="center"/>
    </xf>
    <xf numFmtId="0" fontId="2" fillId="2" borderId="5" xfId="0" applyFont="1" applyFill="1" applyBorder="1" applyAlignment="1">
      <alignment horizontal="center" vertical="center" wrapText="1"/>
    </xf>
    <xf numFmtId="165" fontId="8" fillId="0" borderId="6" xfId="0" applyNumberFormat="1" applyFont="1" applyBorder="1" applyAlignment="1">
      <alignment horizontal="right"/>
    </xf>
    <xf numFmtId="165" fontId="8" fillId="0" borderId="5" xfId="0" applyNumberFormat="1" applyFont="1" applyBorder="1" applyAlignment="1">
      <alignment horizontal="right"/>
    </xf>
    <xf numFmtId="0" fontId="18" fillId="0" borderId="0" xfId="3" applyFont="1"/>
    <xf numFmtId="4" fontId="3" fillId="0" borderId="0" xfId="3" applyNumberFormat="1" applyAlignment="1">
      <alignment horizontal="center" vertical="center"/>
    </xf>
    <xf numFmtId="0" fontId="19"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0" fillId="0" borderId="0" xfId="0" applyAlignment="1">
      <alignment horizontal="center" vertical="center"/>
    </xf>
    <xf numFmtId="0" fontId="22" fillId="0" borderId="0" xfId="0" applyFont="1" applyAlignment="1">
      <alignment horizontal="center" vertical="center"/>
    </xf>
    <xf numFmtId="0" fontId="23" fillId="0" borderId="0" xfId="0" applyFont="1" applyAlignment="1">
      <alignment vertical="center" wrapText="1"/>
    </xf>
    <xf numFmtId="0" fontId="24" fillId="0" borderId="0" xfId="0" applyFont="1" applyAlignment="1">
      <alignment horizontal="justify" vertical="center"/>
    </xf>
    <xf numFmtId="0" fontId="25" fillId="0" borderId="0" xfId="0" applyFont="1" applyAlignment="1">
      <alignment horizontal="justify" vertical="center"/>
    </xf>
    <xf numFmtId="0" fontId="24" fillId="0" borderId="0" xfId="0" applyFont="1" applyAlignment="1">
      <alignment horizontal="center" vertical="center"/>
    </xf>
    <xf numFmtId="0" fontId="3" fillId="0" borderId="3" xfId="0" applyFont="1" applyBorder="1" applyAlignment="1">
      <alignment horizontal="center" vertic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wrapText="1"/>
    </xf>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xf>
    <xf numFmtId="0" fontId="6" fillId="3" borderId="12" xfId="0" applyFont="1" applyFill="1" applyBorder="1" applyAlignment="1">
      <alignment horizontal="center" vertical="center"/>
    </xf>
    <xf numFmtId="0" fontId="6" fillId="3" borderId="13" xfId="0" applyFont="1" applyFill="1" applyBorder="1" applyAlignment="1">
      <alignment horizontal="center" vertical="center"/>
    </xf>
    <xf numFmtId="0" fontId="3" fillId="0" borderId="12" xfId="0" applyFont="1" applyBorder="1" applyAlignment="1">
      <alignment horizontal="center" vertical="center"/>
    </xf>
    <xf numFmtId="0" fontId="9" fillId="5" borderId="12" xfId="0" applyFont="1" applyFill="1" applyBorder="1" applyAlignment="1">
      <alignment horizontal="left" vertical="center" wrapText="1"/>
    </xf>
    <xf numFmtId="0" fontId="3" fillId="0" borderId="14" xfId="0" applyFont="1" applyBorder="1" applyAlignment="1">
      <alignment horizontal="center" vertical="center"/>
    </xf>
    <xf numFmtId="164" fontId="12" fillId="0" borderId="15" xfId="3" applyNumberFormat="1" applyFont="1" applyBorder="1"/>
    <xf numFmtId="0" fontId="2" fillId="3" borderId="16" xfId="0" applyFont="1" applyFill="1" applyBorder="1" applyAlignment="1">
      <alignment horizontal="center" vertical="center"/>
    </xf>
    <xf numFmtId="0" fontId="2" fillId="3" borderId="18" xfId="0" applyFont="1" applyFill="1" applyBorder="1" applyAlignment="1">
      <alignment horizontal="center" vertical="center"/>
    </xf>
    <xf numFmtId="0" fontId="3" fillId="0" borderId="15" xfId="0" applyFont="1" applyBorder="1" applyAlignment="1">
      <alignment vertical="center"/>
    </xf>
    <xf numFmtId="0" fontId="3" fillId="3" borderId="19" xfId="0" applyFont="1" applyFill="1" applyBorder="1" applyAlignment="1">
      <alignment vertical="center"/>
    </xf>
    <xf numFmtId="0" fontId="3" fillId="3" borderId="20" xfId="0" applyFont="1" applyFill="1" applyBorder="1" applyAlignment="1">
      <alignment vertical="center"/>
    </xf>
    <xf numFmtId="0" fontId="8" fillId="0" borderId="0" xfId="0" applyFont="1" applyAlignment="1">
      <alignment vertical="center"/>
    </xf>
    <xf numFmtId="4" fontId="3" fillId="0" borderId="5" xfId="4" applyNumberFormat="1" applyFill="1" applyBorder="1" applyAlignment="1">
      <alignment horizontal="center" vertical="center"/>
    </xf>
    <xf numFmtId="4" fontId="3" fillId="4" borderId="13" xfId="4" applyNumberFormat="1" applyFill="1" applyBorder="1" applyAlignment="1" applyProtection="1">
      <alignment horizontal="center" vertical="center"/>
      <protection locked="0"/>
    </xf>
    <xf numFmtId="0" fontId="9" fillId="5" borderId="13" xfId="0" applyFont="1" applyFill="1" applyBorder="1" applyAlignment="1" applyProtection="1">
      <alignment horizontal="left" vertical="center" wrapText="1"/>
      <protection locked="0"/>
    </xf>
    <xf numFmtId="0" fontId="6" fillId="3" borderId="13" xfId="0" applyFont="1" applyFill="1" applyBorder="1" applyAlignment="1" applyProtection="1">
      <alignment horizontal="center" vertical="center"/>
      <protection locked="0"/>
    </xf>
    <xf numFmtId="43" fontId="8" fillId="4" borderId="13" xfId="1" applyFont="1" applyFill="1" applyBorder="1" applyAlignment="1" applyProtection="1">
      <alignment horizontal="center" vertical="center"/>
      <protection locked="0"/>
    </xf>
    <xf numFmtId="43" fontId="8" fillId="3" borderId="13" xfId="1" applyFont="1" applyFill="1" applyBorder="1" applyAlignment="1" applyProtection="1">
      <alignment horizontal="center" vertical="center"/>
      <protection locked="0"/>
    </xf>
    <xf numFmtId="9" fontId="8" fillId="4" borderId="17" xfId="2" applyFont="1" applyFill="1" applyBorder="1" applyAlignment="1" applyProtection="1">
      <alignment horizontal="center" vertical="center"/>
      <protection locked="0"/>
    </xf>
    <xf numFmtId="0" fontId="2" fillId="3" borderId="21" xfId="0" applyFont="1" applyFill="1" applyBorder="1" applyAlignment="1" applyProtection="1">
      <alignment horizontal="center" vertical="center"/>
      <protection locked="0"/>
    </xf>
    <xf numFmtId="0" fontId="3" fillId="0" borderId="0" xfId="0" applyFont="1" applyAlignment="1" applyProtection="1">
      <alignment horizontal="center" vertical="center"/>
      <protection locked="0"/>
    </xf>
    <xf numFmtId="4" fontId="3" fillId="4" borderId="5" xfId="4" applyNumberFormat="1" applyFill="1" applyBorder="1" applyAlignment="1" applyProtection="1">
      <alignment horizontal="center" vertical="center"/>
      <protection locked="0"/>
    </xf>
    <xf numFmtId="0" fontId="9" fillId="5" borderId="6" xfId="0" applyFont="1" applyFill="1" applyBorder="1" applyAlignment="1" applyProtection="1">
      <alignment horizontal="left" vertical="center" wrapText="1"/>
      <protection locked="0"/>
    </xf>
    <xf numFmtId="0" fontId="6" fillId="3" borderId="5" xfId="0" applyFont="1" applyFill="1" applyBorder="1" applyAlignment="1" applyProtection="1">
      <alignment horizontal="center" vertical="center"/>
      <protection locked="0"/>
    </xf>
    <xf numFmtId="0" fontId="9" fillId="5" borderId="5" xfId="0" applyFont="1" applyFill="1" applyBorder="1" applyAlignment="1" applyProtection="1">
      <alignment horizontal="left" vertical="center" wrapText="1"/>
      <protection locked="0"/>
    </xf>
    <xf numFmtId="43" fontId="3" fillId="3" borderId="5" xfId="1" applyFont="1" applyFill="1" applyBorder="1" applyAlignment="1" applyProtection="1">
      <alignment vertical="center"/>
      <protection locked="0"/>
    </xf>
    <xf numFmtId="0" fontId="10" fillId="3" borderId="5" xfId="0" applyFont="1" applyFill="1" applyBorder="1" applyAlignment="1" applyProtection="1">
      <alignment horizontal="center" vertical="center"/>
      <protection locked="0"/>
    </xf>
    <xf numFmtId="43" fontId="8" fillId="3" borderId="5" xfId="1" applyFont="1" applyFill="1" applyBorder="1" applyAlignment="1" applyProtection="1">
      <alignment horizontal="center" vertical="center"/>
      <protection locked="0"/>
    </xf>
    <xf numFmtId="0" fontId="23" fillId="0" borderId="0" xfId="0" applyFont="1" applyAlignment="1">
      <alignment horizontal="center" vertical="center" wrapText="1"/>
    </xf>
    <xf numFmtId="0" fontId="14" fillId="0" borderId="0" xfId="0" applyFont="1" applyAlignment="1">
      <alignment horizontal="left" vertical="center" wrapText="1"/>
    </xf>
  </cellXfs>
  <cellStyles count="7">
    <cellStyle name="Milliers" xfId="1" builtinId="3"/>
    <cellStyle name="Normal" xfId="0" builtinId="0"/>
    <cellStyle name="Normal 2" xfId="5" xr:uid="{00F70584-638E-409A-99B4-CE44D473AA2F}"/>
    <cellStyle name="Normal 2 2" xfId="6" xr:uid="{887B5680-B1DF-4E0D-A900-69CFF88F4CA5}"/>
    <cellStyle name="Normal_Lot 06 Peinture" xfId="3" xr:uid="{62517A99-94F4-4D15-A61F-7A154F3E4A9F}"/>
    <cellStyle name="Normal_Lot 06 Peinture 2" xfId="4" xr:uid="{05DF7C92-B347-41B4-B9BF-F870714C0D77}"/>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426720</xdr:colOff>
      <xdr:row>2</xdr:row>
      <xdr:rowOff>126002</xdr:rowOff>
    </xdr:from>
    <xdr:to>
      <xdr:col>2</xdr:col>
      <xdr:colOff>600913</xdr:colOff>
      <xdr:row>5</xdr:row>
      <xdr:rowOff>19050</xdr:rowOff>
    </xdr:to>
    <xdr:pic>
      <xdr:nvPicPr>
        <xdr:cNvPr id="2" name="Image 1">
          <a:extLst>
            <a:ext uri="{FF2B5EF4-FFF2-40B4-BE49-F238E27FC236}">
              <a16:creationId xmlns:a16="http://schemas.microsoft.com/office/drawing/2014/main" id="{ADEF0760-0360-4AED-AFB8-8FE0064F2189}"/>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1757" t="28825" r="21278" b="32782"/>
        <a:stretch/>
      </xdr:blipFill>
      <xdr:spPr bwMode="auto">
        <a:xfrm>
          <a:off x="361950" y="529862"/>
          <a:ext cx="1389583" cy="6474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2</xdr:col>
      <xdr:colOff>152400</xdr:colOff>
      <xdr:row>39</xdr:row>
      <xdr:rowOff>11430</xdr:rowOff>
    </xdr:from>
    <xdr:ext cx="2236470" cy="545059"/>
    <xdr:pic>
      <xdr:nvPicPr>
        <xdr:cNvPr id="3" name="Image 2" descr="Une image contenant texte&#10;&#10;Description générée automatiquement">
          <a:extLst>
            <a:ext uri="{FF2B5EF4-FFF2-40B4-BE49-F238E27FC236}">
              <a16:creationId xmlns:a16="http://schemas.microsoft.com/office/drawing/2014/main" id="{52CE3369-8769-42E6-9A43-2C2123383108}"/>
            </a:ext>
          </a:extLst>
        </xdr:cNvPr>
        <xdr:cNvPicPr>
          <a:picLocks noChangeAspect="1"/>
        </xdr:cNvPicPr>
      </xdr:nvPicPr>
      <xdr:blipFill>
        <a:blip xmlns:r="http://schemas.openxmlformats.org/officeDocument/2006/relationships" r:embed="rId2">
          <a:clrChange>
            <a:clrFrom>
              <a:srgbClr val="F8F8F8"/>
            </a:clrFrom>
            <a:clrTo>
              <a:srgbClr val="F8F8F8">
                <a:alpha val="0"/>
              </a:srgbClr>
            </a:clrTo>
          </a:clrChange>
        </a:blip>
        <a:stretch>
          <a:fillRect/>
        </a:stretch>
      </xdr:blipFill>
      <xdr:spPr>
        <a:xfrm>
          <a:off x="1304925" y="8111490"/>
          <a:ext cx="2236470" cy="545059"/>
        </a:xfrm>
        <a:prstGeom prst="rect">
          <a:avLst/>
        </a:prstGeom>
      </xdr:spPr>
    </xdr:pic>
    <xdr:clientData/>
  </xdr:oneCellAnchor>
  <xdr:oneCellAnchor>
    <xdr:from>
      <xdr:col>4</xdr:col>
      <xdr:colOff>607694</xdr:colOff>
      <xdr:row>1</xdr:row>
      <xdr:rowOff>163830</xdr:rowOff>
    </xdr:from>
    <xdr:ext cx="1560196" cy="1549090"/>
    <xdr:pic>
      <xdr:nvPicPr>
        <xdr:cNvPr id="4" name="Image 3" descr="Une image contenant texte, logo, Police, Marque&#10;&#10;Description générée automatiquement">
          <a:extLst>
            <a:ext uri="{FF2B5EF4-FFF2-40B4-BE49-F238E27FC236}">
              <a16:creationId xmlns:a16="http://schemas.microsoft.com/office/drawing/2014/main" id="{18FC40B7-9A4F-4181-BB3C-82BB12E1436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341369" y="386715"/>
          <a:ext cx="1560196" cy="1549090"/>
        </a:xfrm>
        <a:prstGeom prst="rect">
          <a:avLst/>
        </a:prstGeom>
      </xdr:spPr>
    </xdr:pic>
    <xdr:clientData/>
  </xdr:oneCellAnchor>
  <xdr:twoCellAnchor>
    <xdr:from>
      <xdr:col>0</xdr:col>
      <xdr:colOff>0</xdr:colOff>
      <xdr:row>0</xdr:row>
      <xdr:rowOff>0</xdr:rowOff>
    </xdr:from>
    <xdr:to>
      <xdr:col>2</xdr:col>
      <xdr:colOff>783134</xdr:colOff>
      <xdr:row>44</xdr:row>
      <xdr:rowOff>292</xdr:rowOff>
    </xdr:to>
    <xdr:grpSp>
      <xdr:nvGrpSpPr>
        <xdr:cNvPr id="5" name="Groupe 4">
          <a:extLst>
            <a:ext uri="{FF2B5EF4-FFF2-40B4-BE49-F238E27FC236}">
              <a16:creationId xmlns:a16="http://schemas.microsoft.com/office/drawing/2014/main" id="{4700745E-8333-4F31-9B2C-A1466E5D57DB}"/>
            </a:ext>
          </a:extLst>
        </xdr:cNvPr>
        <xdr:cNvGrpSpPr>
          <a:grpSpLocks/>
        </xdr:cNvGrpSpPr>
      </xdr:nvGrpSpPr>
      <xdr:grpSpPr>
        <a:xfrm>
          <a:off x="0" y="0"/>
          <a:ext cx="1888034" cy="9382417"/>
          <a:chOff x="-1730" y="1142087"/>
          <a:chExt cx="2135330" cy="7985337"/>
        </a:xfrm>
      </xdr:grpSpPr>
      <xdr:sp macro="" textlink="">
        <xdr:nvSpPr>
          <xdr:cNvPr id="6" name="Rectangle 5">
            <a:extLst>
              <a:ext uri="{FF2B5EF4-FFF2-40B4-BE49-F238E27FC236}">
                <a16:creationId xmlns:a16="http://schemas.microsoft.com/office/drawing/2014/main" id="{2EAA3CCE-3DEB-4DEF-F6D0-366E45DB4633}"/>
              </a:ext>
            </a:extLst>
          </xdr:cNvPr>
          <xdr:cNvSpPr/>
        </xdr:nvSpPr>
        <xdr:spPr>
          <a:xfrm>
            <a:off x="-1730" y="1142087"/>
            <a:ext cx="209494" cy="7985337"/>
          </a:xfrm>
          <a:prstGeom prst="rect">
            <a:avLst/>
          </a:prstGeom>
          <a:solidFill>
            <a:schemeClr val="tx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fr-FR"/>
          </a:p>
        </xdr:txBody>
      </xdr:sp>
      <xdr:grpSp>
        <xdr:nvGrpSpPr>
          <xdr:cNvPr id="7" name="Groupe 6">
            <a:extLst>
              <a:ext uri="{FF2B5EF4-FFF2-40B4-BE49-F238E27FC236}">
                <a16:creationId xmlns:a16="http://schemas.microsoft.com/office/drawing/2014/main" id="{26CCB556-F11A-9654-58EE-32D2BB1917A0}"/>
              </a:ext>
            </a:extLst>
          </xdr:cNvPr>
          <xdr:cNvGrpSpPr/>
        </xdr:nvGrpSpPr>
        <xdr:grpSpPr>
          <a:xfrm>
            <a:off x="76200" y="4210050"/>
            <a:ext cx="2057400" cy="4910329"/>
            <a:chOff x="80645" y="4211812"/>
            <a:chExt cx="1306273" cy="3121027"/>
          </a:xfrm>
        </xdr:grpSpPr>
        <xdr:grpSp>
          <xdr:nvGrpSpPr>
            <xdr:cNvPr id="8" name="Groupe 7">
              <a:extLst>
                <a:ext uri="{FF2B5EF4-FFF2-40B4-BE49-F238E27FC236}">
                  <a16:creationId xmlns:a16="http://schemas.microsoft.com/office/drawing/2014/main" id="{0AF97AC6-8B62-935A-16FB-79F1468625D4}"/>
                </a:ext>
              </a:extLst>
            </xdr:cNvPr>
            <xdr:cNvGrpSpPr>
              <a:grpSpLocks noChangeAspect="1"/>
            </xdr:cNvGrpSpPr>
          </xdr:nvGrpSpPr>
          <xdr:grpSpPr>
            <a:xfrm>
              <a:off x="141062" y="4211812"/>
              <a:ext cx="1047750" cy="3121026"/>
              <a:chOff x="141062" y="4211812"/>
              <a:chExt cx="1047750" cy="3121026"/>
            </a:xfrm>
          </xdr:grpSpPr>
          <xdr:sp macro="" textlink="">
            <xdr:nvSpPr>
              <xdr:cNvPr id="21" name="Forme libre 20">
                <a:extLst>
                  <a:ext uri="{FF2B5EF4-FFF2-40B4-BE49-F238E27FC236}">
                    <a16:creationId xmlns:a16="http://schemas.microsoft.com/office/drawing/2014/main" id="{EEE586F8-5F3E-B88B-E9FE-C1CF07F05600}"/>
                  </a:ext>
                </a:extLst>
              </xdr:cNvPr>
              <xdr:cNvSpPr>
                <a:spLocks/>
              </xdr:cNvSpPr>
            </xdr:nvSpPr>
            <xdr:spPr bwMode="auto">
              <a:xfrm>
                <a:off x="369662" y="6216825"/>
                <a:ext cx="193675" cy="698500"/>
              </a:xfrm>
              <a:custGeom>
                <a:avLst/>
                <a:gdLst>
                  <a:gd name="T0" fmla="*/ 0 w 122"/>
                  <a:gd name="T1" fmla="*/ 0 h 440"/>
                  <a:gd name="T2" fmla="*/ 39 w 122"/>
                  <a:gd name="T3" fmla="*/ 152 h 440"/>
                  <a:gd name="T4" fmla="*/ 84 w 122"/>
                  <a:gd name="T5" fmla="*/ 304 h 440"/>
                  <a:gd name="T6" fmla="*/ 122 w 122"/>
                  <a:gd name="T7" fmla="*/ 417 h 440"/>
                  <a:gd name="T8" fmla="*/ 122 w 122"/>
                  <a:gd name="T9" fmla="*/ 440 h 440"/>
                  <a:gd name="T10" fmla="*/ 76 w 122"/>
                  <a:gd name="T11" fmla="*/ 306 h 440"/>
                  <a:gd name="T12" fmla="*/ 39 w 122"/>
                  <a:gd name="T13" fmla="*/ 180 h 440"/>
                  <a:gd name="T14" fmla="*/ 6 w 122"/>
                  <a:gd name="T15" fmla="*/ 53 h 440"/>
                  <a:gd name="T16" fmla="*/ 0 w 122"/>
                  <a:gd name="T17" fmla="*/ 0 h 44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Lst>
                <a:rect l="0" t="0" r="r" b="b"/>
                <a:pathLst>
                  <a:path w="122" h="440">
                    <a:moveTo>
                      <a:pt x="0" y="0"/>
                    </a:moveTo>
                    <a:lnTo>
                      <a:pt x="39" y="152"/>
                    </a:lnTo>
                    <a:lnTo>
                      <a:pt x="84" y="304"/>
                    </a:lnTo>
                    <a:lnTo>
                      <a:pt x="122" y="417"/>
                    </a:lnTo>
                    <a:lnTo>
                      <a:pt x="122" y="440"/>
                    </a:lnTo>
                    <a:lnTo>
                      <a:pt x="76" y="306"/>
                    </a:lnTo>
                    <a:lnTo>
                      <a:pt x="39" y="180"/>
                    </a:lnTo>
                    <a:lnTo>
                      <a:pt x="6" y="53"/>
                    </a:lnTo>
                    <a:lnTo>
                      <a:pt x="0" y="0"/>
                    </a:lnTo>
                    <a:close/>
                  </a:path>
                </a:pathLst>
              </a:custGeom>
              <a:solidFill>
                <a:schemeClr val="tx2"/>
              </a:solidFill>
              <a:ln w="0">
                <a:solidFill>
                  <a:schemeClr val="tx2"/>
                </a:solidFill>
                <a:prstDash val="solid"/>
                <a:round/>
                <a:headEnd/>
                <a:tailEnd/>
              </a:ln>
            </xdr:spPr>
            <xdr:txBody>
              <a:bodyPr vert="horz" wrap="square" lIns="91440" tIns="45720" rIns="91440" bIns="45720" numCol="1" anchor="t" anchorCtr="0" compatLnSpc="1">
                <a:prstTxWarp prst="textNoShape">
                  <a:avLst/>
                </a:prstTxWarp>
              </a:bodyPr>
              <a:lstStyle/>
              <a:p>
                <a:endParaRPr lang="fr-FR"/>
              </a:p>
            </xdr:txBody>
          </xdr:sp>
          <xdr:sp macro="" textlink="">
            <xdr:nvSpPr>
              <xdr:cNvPr id="22" name="Forme libre 21">
                <a:extLst>
                  <a:ext uri="{FF2B5EF4-FFF2-40B4-BE49-F238E27FC236}">
                    <a16:creationId xmlns:a16="http://schemas.microsoft.com/office/drawing/2014/main" id="{B4C977D5-6F8E-7A07-39E7-121B7BCB5DA9}"/>
                  </a:ext>
                </a:extLst>
              </xdr:cNvPr>
              <xdr:cNvSpPr>
                <a:spLocks/>
              </xdr:cNvSpPr>
            </xdr:nvSpPr>
            <xdr:spPr bwMode="auto">
              <a:xfrm>
                <a:off x="572862" y="6905800"/>
                <a:ext cx="184150" cy="427038"/>
              </a:xfrm>
              <a:custGeom>
                <a:avLst/>
                <a:gdLst>
                  <a:gd name="T0" fmla="*/ 0 w 116"/>
                  <a:gd name="T1" fmla="*/ 0 h 269"/>
                  <a:gd name="T2" fmla="*/ 8 w 116"/>
                  <a:gd name="T3" fmla="*/ 19 h 269"/>
                  <a:gd name="T4" fmla="*/ 37 w 116"/>
                  <a:gd name="T5" fmla="*/ 93 h 269"/>
                  <a:gd name="T6" fmla="*/ 67 w 116"/>
                  <a:gd name="T7" fmla="*/ 167 h 269"/>
                  <a:gd name="T8" fmla="*/ 116 w 116"/>
                  <a:gd name="T9" fmla="*/ 269 h 269"/>
                  <a:gd name="T10" fmla="*/ 108 w 116"/>
                  <a:gd name="T11" fmla="*/ 269 h 269"/>
                  <a:gd name="T12" fmla="*/ 60 w 116"/>
                  <a:gd name="T13" fmla="*/ 169 h 269"/>
                  <a:gd name="T14" fmla="*/ 30 w 116"/>
                  <a:gd name="T15" fmla="*/ 98 h 269"/>
                  <a:gd name="T16" fmla="*/ 1 w 116"/>
                  <a:gd name="T17" fmla="*/ 25 h 269"/>
                  <a:gd name="T18" fmla="*/ 0 w 116"/>
                  <a:gd name="T19" fmla="*/ 0 h 26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Lst>
                <a:rect l="0" t="0" r="r" b="b"/>
                <a:pathLst>
                  <a:path w="116" h="269">
                    <a:moveTo>
                      <a:pt x="0" y="0"/>
                    </a:moveTo>
                    <a:lnTo>
                      <a:pt x="8" y="19"/>
                    </a:lnTo>
                    <a:lnTo>
                      <a:pt x="37" y="93"/>
                    </a:lnTo>
                    <a:lnTo>
                      <a:pt x="67" y="167"/>
                    </a:lnTo>
                    <a:lnTo>
                      <a:pt x="116" y="269"/>
                    </a:lnTo>
                    <a:lnTo>
                      <a:pt x="108" y="269"/>
                    </a:lnTo>
                    <a:lnTo>
                      <a:pt x="60" y="169"/>
                    </a:lnTo>
                    <a:lnTo>
                      <a:pt x="30" y="98"/>
                    </a:lnTo>
                    <a:lnTo>
                      <a:pt x="1" y="25"/>
                    </a:lnTo>
                    <a:lnTo>
                      <a:pt x="0" y="0"/>
                    </a:lnTo>
                    <a:close/>
                  </a:path>
                </a:pathLst>
              </a:custGeom>
              <a:solidFill>
                <a:schemeClr val="tx2"/>
              </a:solidFill>
              <a:ln w="0">
                <a:solidFill>
                  <a:schemeClr val="tx2"/>
                </a:solidFill>
                <a:prstDash val="solid"/>
                <a:round/>
                <a:headEnd/>
                <a:tailEnd/>
              </a:ln>
            </xdr:spPr>
            <xdr:txBody>
              <a:bodyPr vert="horz" wrap="square" lIns="91440" tIns="45720" rIns="91440" bIns="45720" numCol="1" anchor="t" anchorCtr="0" compatLnSpc="1">
                <a:prstTxWarp prst="textNoShape">
                  <a:avLst/>
                </a:prstTxWarp>
              </a:bodyPr>
              <a:lstStyle/>
              <a:p>
                <a:endParaRPr lang="fr-FR"/>
              </a:p>
            </xdr:txBody>
          </xdr:sp>
          <xdr:sp macro="" textlink="">
            <xdr:nvSpPr>
              <xdr:cNvPr id="23" name="Forme libre 22">
                <a:extLst>
                  <a:ext uri="{FF2B5EF4-FFF2-40B4-BE49-F238E27FC236}">
                    <a16:creationId xmlns:a16="http://schemas.microsoft.com/office/drawing/2014/main" id="{487DC4E3-6F2F-23B5-C5A8-C87A8877CF13}"/>
                  </a:ext>
                </a:extLst>
              </xdr:cNvPr>
              <xdr:cNvSpPr>
                <a:spLocks/>
              </xdr:cNvSpPr>
            </xdr:nvSpPr>
            <xdr:spPr bwMode="auto">
              <a:xfrm>
                <a:off x="141062" y="4211812"/>
                <a:ext cx="222250" cy="2019300"/>
              </a:xfrm>
              <a:custGeom>
                <a:avLst/>
                <a:gdLst>
                  <a:gd name="T0" fmla="*/ 0 w 140"/>
                  <a:gd name="T1" fmla="*/ 0 h 1272"/>
                  <a:gd name="T2" fmla="*/ 0 w 140"/>
                  <a:gd name="T3" fmla="*/ 0 h 1272"/>
                  <a:gd name="T4" fmla="*/ 1 w 140"/>
                  <a:gd name="T5" fmla="*/ 79 h 1272"/>
                  <a:gd name="T6" fmla="*/ 3 w 140"/>
                  <a:gd name="T7" fmla="*/ 159 h 1272"/>
                  <a:gd name="T8" fmla="*/ 12 w 140"/>
                  <a:gd name="T9" fmla="*/ 317 h 1272"/>
                  <a:gd name="T10" fmla="*/ 23 w 140"/>
                  <a:gd name="T11" fmla="*/ 476 h 1272"/>
                  <a:gd name="T12" fmla="*/ 39 w 140"/>
                  <a:gd name="T13" fmla="*/ 634 h 1272"/>
                  <a:gd name="T14" fmla="*/ 58 w 140"/>
                  <a:gd name="T15" fmla="*/ 792 h 1272"/>
                  <a:gd name="T16" fmla="*/ 83 w 140"/>
                  <a:gd name="T17" fmla="*/ 948 h 1272"/>
                  <a:gd name="T18" fmla="*/ 107 w 140"/>
                  <a:gd name="T19" fmla="*/ 1086 h 1272"/>
                  <a:gd name="T20" fmla="*/ 135 w 140"/>
                  <a:gd name="T21" fmla="*/ 1223 h 1272"/>
                  <a:gd name="T22" fmla="*/ 140 w 140"/>
                  <a:gd name="T23" fmla="*/ 1272 h 1272"/>
                  <a:gd name="T24" fmla="*/ 138 w 140"/>
                  <a:gd name="T25" fmla="*/ 1262 h 1272"/>
                  <a:gd name="T26" fmla="*/ 105 w 140"/>
                  <a:gd name="T27" fmla="*/ 1106 h 1272"/>
                  <a:gd name="T28" fmla="*/ 77 w 140"/>
                  <a:gd name="T29" fmla="*/ 949 h 1272"/>
                  <a:gd name="T30" fmla="*/ 53 w 140"/>
                  <a:gd name="T31" fmla="*/ 792 h 1272"/>
                  <a:gd name="T32" fmla="*/ 35 w 140"/>
                  <a:gd name="T33" fmla="*/ 634 h 1272"/>
                  <a:gd name="T34" fmla="*/ 20 w 140"/>
                  <a:gd name="T35" fmla="*/ 476 h 1272"/>
                  <a:gd name="T36" fmla="*/ 9 w 140"/>
                  <a:gd name="T37" fmla="*/ 317 h 1272"/>
                  <a:gd name="T38" fmla="*/ 2 w 140"/>
                  <a:gd name="T39" fmla="*/ 159 h 1272"/>
                  <a:gd name="T40" fmla="*/ 0 w 140"/>
                  <a:gd name="T41" fmla="*/ 79 h 1272"/>
                  <a:gd name="T42" fmla="*/ 0 w 140"/>
                  <a:gd name="T43" fmla="*/ 0 h 12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Lst>
                <a:rect l="0" t="0" r="r" b="b"/>
                <a:pathLst>
                  <a:path w="140" h="1272">
                    <a:moveTo>
                      <a:pt x="0" y="0"/>
                    </a:moveTo>
                    <a:lnTo>
                      <a:pt x="0" y="0"/>
                    </a:lnTo>
                    <a:lnTo>
                      <a:pt x="1" y="79"/>
                    </a:lnTo>
                    <a:lnTo>
                      <a:pt x="3" y="159"/>
                    </a:lnTo>
                    <a:lnTo>
                      <a:pt x="12" y="317"/>
                    </a:lnTo>
                    <a:lnTo>
                      <a:pt x="23" y="476"/>
                    </a:lnTo>
                    <a:lnTo>
                      <a:pt x="39" y="634"/>
                    </a:lnTo>
                    <a:lnTo>
                      <a:pt x="58" y="792"/>
                    </a:lnTo>
                    <a:lnTo>
                      <a:pt x="83" y="948"/>
                    </a:lnTo>
                    <a:lnTo>
                      <a:pt x="107" y="1086"/>
                    </a:lnTo>
                    <a:lnTo>
                      <a:pt x="135" y="1223"/>
                    </a:lnTo>
                    <a:lnTo>
                      <a:pt x="140" y="1272"/>
                    </a:lnTo>
                    <a:lnTo>
                      <a:pt x="138" y="1262"/>
                    </a:lnTo>
                    <a:lnTo>
                      <a:pt x="105" y="1106"/>
                    </a:lnTo>
                    <a:lnTo>
                      <a:pt x="77" y="949"/>
                    </a:lnTo>
                    <a:lnTo>
                      <a:pt x="53" y="792"/>
                    </a:lnTo>
                    <a:lnTo>
                      <a:pt x="35" y="634"/>
                    </a:lnTo>
                    <a:lnTo>
                      <a:pt x="20" y="476"/>
                    </a:lnTo>
                    <a:lnTo>
                      <a:pt x="9" y="317"/>
                    </a:lnTo>
                    <a:lnTo>
                      <a:pt x="2" y="159"/>
                    </a:lnTo>
                    <a:lnTo>
                      <a:pt x="0" y="79"/>
                    </a:lnTo>
                    <a:lnTo>
                      <a:pt x="0" y="0"/>
                    </a:lnTo>
                    <a:close/>
                  </a:path>
                </a:pathLst>
              </a:custGeom>
              <a:solidFill>
                <a:schemeClr val="tx2"/>
              </a:solidFill>
              <a:ln w="0">
                <a:solidFill>
                  <a:schemeClr val="tx2"/>
                </a:solidFill>
                <a:prstDash val="solid"/>
                <a:round/>
                <a:headEnd/>
                <a:tailEnd/>
              </a:ln>
            </xdr:spPr>
            <xdr:txBody>
              <a:bodyPr vert="horz" wrap="square" lIns="91440" tIns="45720" rIns="91440" bIns="45720" numCol="1" anchor="t" anchorCtr="0" compatLnSpc="1">
                <a:prstTxWarp prst="textNoShape">
                  <a:avLst/>
                </a:prstTxWarp>
              </a:bodyPr>
              <a:lstStyle/>
              <a:p>
                <a:endParaRPr lang="fr-FR"/>
              </a:p>
            </xdr:txBody>
          </xdr:sp>
          <xdr:sp macro="" textlink="">
            <xdr:nvSpPr>
              <xdr:cNvPr id="24" name="Forme libre 23">
                <a:extLst>
                  <a:ext uri="{FF2B5EF4-FFF2-40B4-BE49-F238E27FC236}">
                    <a16:creationId xmlns:a16="http://schemas.microsoft.com/office/drawing/2014/main" id="{9569EB6F-CFF8-E72E-32B7-E930D8E490DD}"/>
                  </a:ext>
                </a:extLst>
              </xdr:cNvPr>
              <xdr:cNvSpPr>
                <a:spLocks/>
              </xdr:cNvSpPr>
            </xdr:nvSpPr>
            <xdr:spPr bwMode="auto">
              <a:xfrm>
                <a:off x="341087" y="4861100"/>
                <a:ext cx="71438" cy="1355725"/>
              </a:xfrm>
              <a:custGeom>
                <a:avLst/>
                <a:gdLst>
                  <a:gd name="T0" fmla="*/ 45 w 45"/>
                  <a:gd name="T1" fmla="*/ 0 h 854"/>
                  <a:gd name="T2" fmla="*/ 45 w 45"/>
                  <a:gd name="T3" fmla="*/ 0 h 854"/>
                  <a:gd name="T4" fmla="*/ 35 w 45"/>
                  <a:gd name="T5" fmla="*/ 66 h 854"/>
                  <a:gd name="T6" fmla="*/ 26 w 45"/>
                  <a:gd name="T7" fmla="*/ 133 h 854"/>
                  <a:gd name="T8" fmla="*/ 14 w 45"/>
                  <a:gd name="T9" fmla="*/ 267 h 854"/>
                  <a:gd name="T10" fmla="*/ 6 w 45"/>
                  <a:gd name="T11" fmla="*/ 401 h 854"/>
                  <a:gd name="T12" fmla="*/ 3 w 45"/>
                  <a:gd name="T13" fmla="*/ 534 h 854"/>
                  <a:gd name="T14" fmla="*/ 6 w 45"/>
                  <a:gd name="T15" fmla="*/ 669 h 854"/>
                  <a:gd name="T16" fmla="*/ 14 w 45"/>
                  <a:gd name="T17" fmla="*/ 803 h 854"/>
                  <a:gd name="T18" fmla="*/ 18 w 45"/>
                  <a:gd name="T19" fmla="*/ 854 h 854"/>
                  <a:gd name="T20" fmla="*/ 18 w 45"/>
                  <a:gd name="T21" fmla="*/ 851 h 854"/>
                  <a:gd name="T22" fmla="*/ 9 w 45"/>
                  <a:gd name="T23" fmla="*/ 814 h 854"/>
                  <a:gd name="T24" fmla="*/ 8 w 45"/>
                  <a:gd name="T25" fmla="*/ 803 h 854"/>
                  <a:gd name="T26" fmla="*/ 1 w 45"/>
                  <a:gd name="T27" fmla="*/ 669 h 854"/>
                  <a:gd name="T28" fmla="*/ 0 w 45"/>
                  <a:gd name="T29" fmla="*/ 534 h 854"/>
                  <a:gd name="T30" fmla="*/ 3 w 45"/>
                  <a:gd name="T31" fmla="*/ 401 h 854"/>
                  <a:gd name="T32" fmla="*/ 12 w 45"/>
                  <a:gd name="T33" fmla="*/ 267 h 854"/>
                  <a:gd name="T34" fmla="*/ 25 w 45"/>
                  <a:gd name="T35" fmla="*/ 132 h 854"/>
                  <a:gd name="T36" fmla="*/ 34 w 45"/>
                  <a:gd name="T37" fmla="*/ 66 h 854"/>
                  <a:gd name="T38" fmla="*/ 45 w 45"/>
                  <a:gd name="T39" fmla="*/ 0 h 85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Lst>
                <a:rect l="0" t="0" r="r" b="b"/>
                <a:pathLst>
                  <a:path w="45" h="854">
                    <a:moveTo>
                      <a:pt x="45" y="0"/>
                    </a:moveTo>
                    <a:lnTo>
                      <a:pt x="45" y="0"/>
                    </a:lnTo>
                    <a:lnTo>
                      <a:pt x="35" y="66"/>
                    </a:lnTo>
                    <a:lnTo>
                      <a:pt x="26" y="133"/>
                    </a:lnTo>
                    <a:lnTo>
                      <a:pt x="14" y="267"/>
                    </a:lnTo>
                    <a:lnTo>
                      <a:pt x="6" y="401"/>
                    </a:lnTo>
                    <a:lnTo>
                      <a:pt x="3" y="534"/>
                    </a:lnTo>
                    <a:lnTo>
                      <a:pt x="6" y="669"/>
                    </a:lnTo>
                    <a:lnTo>
                      <a:pt x="14" y="803"/>
                    </a:lnTo>
                    <a:lnTo>
                      <a:pt x="18" y="854"/>
                    </a:lnTo>
                    <a:lnTo>
                      <a:pt x="18" y="851"/>
                    </a:lnTo>
                    <a:lnTo>
                      <a:pt x="9" y="814"/>
                    </a:lnTo>
                    <a:lnTo>
                      <a:pt x="8" y="803"/>
                    </a:lnTo>
                    <a:lnTo>
                      <a:pt x="1" y="669"/>
                    </a:lnTo>
                    <a:lnTo>
                      <a:pt x="0" y="534"/>
                    </a:lnTo>
                    <a:lnTo>
                      <a:pt x="3" y="401"/>
                    </a:lnTo>
                    <a:lnTo>
                      <a:pt x="12" y="267"/>
                    </a:lnTo>
                    <a:lnTo>
                      <a:pt x="25" y="132"/>
                    </a:lnTo>
                    <a:lnTo>
                      <a:pt x="34" y="66"/>
                    </a:lnTo>
                    <a:lnTo>
                      <a:pt x="45" y="0"/>
                    </a:lnTo>
                    <a:close/>
                  </a:path>
                </a:pathLst>
              </a:custGeom>
              <a:solidFill>
                <a:schemeClr val="tx2"/>
              </a:solidFill>
              <a:ln w="0">
                <a:solidFill>
                  <a:schemeClr val="tx2"/>
                </a:solidFill>
                <a:prstDash val="solid"/>
                <a:round/>
                <a:headEnd/>
                <a:tailEnd/>
              </a:ln>
            </xdr:spPr>
            <xdr:txBody>
              <a:bodyPr vert="horz" wrap="square" lIns="91440" tIns="45720" rIns="91440" bIns="45720" numCol="1" anchor="t" anchorCtr="0" compatLnSpc="1">
                <a:prstTxWarp prst="textNoShape">
                  <a:avLst/>
                </a:prstTxWarp>
              </a:bodyPr>
              <a:lstStyle/>
              <a:p>
                <a:endParaRPr lang="fr-FR"/>
              </a:p>
            </xdr:txBody>
          </xdr:sp>
          <xdr:sp macro="" textlink="">
            <xdr:nvSpPr>
              <xdr:cNvPr id="25" name="Forme libre 24">
                <a:extLst>
                  <a:ext uri="{FF2B5EF4-FFF2-40B4-BE49-F238E27FC236}">
                    <a16:creationId xmlns:a16="http://schemas.microsoft.com/office/drawing/2014/main" id="{1CA69A8B-CE5C-D2BE-1046-949D1FB1D3B5}"/>
                  </a:ext>
                </a:extLst>
              </xdr:cNvPr>
              <xdr:cNvSpPr>
                <a:spLocks/>
              </xdr:cNvSpPr>
            </xdr:nvSpPr>
            <xdr:spPr bwMode="auto">
              <a:xfrm>
                <a:off x="363312" y="6231112"/>
                <a:ext cx="244475" cy="998538"/>
              </a:xfrm>
              <a:custGeom>
                <a:avLst/>
                <a:gdLst>
                  <a:gd name="T0" fmla="*/ 0 w 154"/>
                  <a:gd name="T1" fmla="*/ 0 h 629"/>
                  <a:gd name="T2" fmla="*/ 10 w 154"/>
                  <a:gd name="T3" fmla="*/ 44 h 629"/>
                  <a:gd name="T4" fmla="*/ 21 w 154"/>
                  <a:gd name="T5" fmla="*/ 126 h 629"/>
                  <a:gd name="T6" fmla="*/ 34 w 154"/>
                  <a:gd name="T7" fmla="*/ 207 h 629"/>
                  <a:gd name="T8" fmla="*/ 53 w 154"/>
                  <a:gd name="T9" fmla="*/ 293 h 629"/>
                  <a:gd name="T10" fmla="*/ 75 w 154"/>
                  <a:gd name="T11" fmla="*/ 380 h 629"/>
                  <a:gd name="T12" fmla="*/ 100 w 154"/>
                  <a:gd name="T13" fmla="*/ 466 h 629"/>
                  <a:gd name="T14" fmla="*/ 120 w 154"/>
                  <a:gd name="T15" fmla="*/ 521 h 629"/>
                  <a:gd name="T16" fmla="*/ 141 w 154"/>
                  <a:gd name="T17" fmla="*/ 576 h 629"/>
                  <a:gd name="T18" fmla="*/ 152 w 154"/>
                  <a:gd name="T19" fmla="*/ 618 h 629"/>
                  <a:gd name="T20" fmla="*/ 154 w 154"/>
                  <a:gd name="T21" fmla="*/ 629 h 629"/>
                  <a:gd name="T22" fmla="*/ 140 w 154"/>
                  <a:gd name="T23" fmla="*/ 595 h 629"/>
                  <a:gd name="T24" fmla="*/ 115 w 154"/>
                  <a:gd name="T25" fmla="*/ 532 h 629"/>
                  <a:gd name="T26" fmla="*/ 93 w 154"/>
                  <a:gd name="T27" fmla="*/ 468 h 629"/>
                  <a:gd name="T28" fmla="*/ 67 w 154"/>
                  <a:gd name="T29" fmla="*/ 383 h 629"/>
                  <a:gd name="T30" fmla="*/ 47 w 154"/>
                  <a:gd name="T31" fmla="*/ 295 h 629"/>
                  <a:gd name="T32" fmla="*/ 28 w 154"/>
                  <a:gd name="T33" fmla="*/ 207 h 629"/>
                  <a:gd name="T34" fmla="*/ 12 w 154"/>
                  <a:gd name="T35" fmla="*/ 104 h 629"/>
                  <a:gd name="T36" fmla="*/ 0 w 154"/>
                  <a:gd name="T37" fmla="*/ 0 h 62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Lst>
                <a:rect l="0" t="0" r="r" b="b"/>
                <a:pathLst>
                  <a:path w="154" h="629">
                    <a:moveTo>
                      <a:pt x="0" y="0"/>
                    </a:moveTo>
                    <a:lnTo>
                      <a:pt x="10" y="44"/>
                    </a:lnTo>
                    <a:lnTo>
                      <a:pt x="21" y="126"/>
                    </a:lnTo>
                    <a:lnTo>
                      <a:pt x="34" y="207"/>
                    </a:lnTo>
                    <a:lnTo>
                      <a:pt x="53" y="293"/>
                    </a:lnTo>
                    <a:lnTo>
                      <a:pt x="75" y="380"/>
                    </a:lnTo>
                    <a:lnTo>
                      <a:pt x="100" y="466"/>
                    </a:lnTo>
                    <a:lnTo>
                      <a:pt x="120" y="521"/>
                    </a:lnTo>
                    <a:lnTo>
                      <a:pt x="141" y="576"/>
                    </a:lnTo>
                    <a:lnTo>
                      <a:pt x="152" y="618"/>
                    </a:lnTo>
                    <a:lnTo>
                      <a:pt x="154" y="629"/>
                    </a:lnTo>
                    <a:lnTo>
                      <a:pt x="140" y="595"/>
                    </a:lnTo>
                    <a:lnTo>
                      <a:pt x="115" y="532"/>
                    </a:lnTo>
                    <a:lnTo>
                      <a:pt x="93" y="468"/>
                    </a:lnTo>
                    <a:lnTo>
                      <a:pt x="67" y="383"/>
                    </a:lnTo>
                    <a:lnTo>
                      <a:pt x="47" y="295"/>
                    </a:lnTo>
                    <a:lnTo>
                      <a:pt x="28" y="207"/>
                    </a:lnTo>
                    <a:lnTo>
                      <a:pt x="12" y="104"/>
                    </a:lnTo>
                    <a:lnTo>
                      <a:pt x="0" y="0"/>
                    </a:lnTo>
                    <a:close/>
                  </a:path>
                </a:pathLst>
              </a:custGeom>
              <a:solidFill>
                <a:schemeClr val="tx2"/>
              </a:solidFill>
              <a:ln w="0">
                <a:solidFill>
                  <a:schemeClr val="tx2"/>
                </a:solidFill>
                <a:prstDash val="solid"/>
                <a:round/>
                <a:headEnd/>
                <a:tailEnd/>
              </a:ln>
            </xdr:spPr>
            <xdr:txBody>
              <a:bodyPr vert="horz" wrap="square" lIns="91440" tIns="45720" rIns="91440" bIns="45720" numCol="1" anchor="t" anchorCtr="0" compatLnSpc="1">
                <a:prstTxWarp prst="textNoShape">
                  <a:avLst/>
                </a:prstTxWarp>
              </a:bodyPr>
              <a:lstStyle/>
              <a:p>
                <a:endParaRPr lang="fr-FR"/>
              </a:p>
            </xdr:txBody>
          </xdr:sp>
          <xdr:sp macro="" textlink="">
            <xdr:nvSpPr>
              <xdr:cNvPr id="26" name="Forme libre 25">
                <a:extLst>
                  <a:ext uri="{FF2B5EF4-FFF2-40B4-BE49-F238E27FC236}">
                    <a16:creationId xmlns:a16="http://schemas.microsoft.com/office/drawing/2014/main" id="{7E3A1249-C7A1-9657-2098-F00469E6B1FC}"/>
                  </a:ext>
                </a:extLst>
              </xdr:cNvPr>
              <xdr:cNvSpPr>
                <a:spLocks/>
              </xdr:cNvSpPr>
            </xdr:nvSpPr>
            <xdr:spPr bwMode="auto">
              <a:xfrm>
                <a:off x="620487" y="7223300"/>
                <a:ext cx="52388" cy="109538"/>
              </a:xfrm>
              <a:custGeom>
                <a:avLst/>
                <a:gdLst>
                  <a:gd name="T0" fmla="*/ 0 w 33"/>
                  <a:gd name="T1" fmla="*/ 0 h 69"/>
                  <a:gd name="T2" fmla="*/ 33 w 33"/>
                  <a:gd name="T3" fmla="*/ 69 h 69"/>
                  <a:gd name="T4" fmla="*/ 24 w 33"/>
                  <a:gd name="T5" fmla="*/ 69 h 69"/>
                  <a:gd name="T6" fmla="*/ 12 w 33"/>
                  <a:gd name="T7" fmla="*/ 35 h 69"/>
                  <a:gd name="T8" fmla="*/ 0 w 33"/>
                  <a:gd name="T9" fmla="*/ 0 h 69"/>
                </a:gdLst>
                <a:ahLst/>
                <a:cxnLst>
                  <a:cxn ang="0">
                    <a:pos x="T0" y="T1"/>
                  </a:cxn>
                  <a:cxn ang="0">
                    <a:pos x="T2" y="T3"/>
                  </a:cxn>
                  <a:cxn ang="0">
                    <a:pos x="T4" y="T5"/>
                  </a:cxn>
                  <a:cxn ang="0">
                    <a:pos x="T6" y="T7"/>
                  </a:cxn>
                  <a:cxn ang="0">
                    <a:pos x="T8" y="T9"/>
                  </a:cxn>
                </a:cxnLst>
                <a:rect l="0" t="0" r="r" b="b"/>
                <a:pathLst>
                  <a:path w="33" h="69">
                    <a:moveTo>
                      <a:pt x="0" y="0"/>
                    </a:moveTo>
                    <a:lnTo>
                      <a:pt x="33" y="69"/>
                    </a:lnTo>
                    <a:lnTo>
                      <a:pt x="24" y="69"/>
                    </a:lnTo>
                    <a:lnTo>
                      <a:pt x="12" y="35"/>
                    </a:lnTo>
                    <a:lnTo>
                      <a:pt x="0" y="0"/>
                    </a:lnTo>
                    <a:close/>
                  </a:path>
                </a:pathLst>
              </a:custGeom>
              <a:solidFill>
                <a:schemeClr val="tx2"/>
              </a:solidFill>
              <a:ln w="0">
                <a:solidFill>
                  <a:schemeClr val="tx2"/>
                </a:solidFill>
                <a:prstDash val="solid"/>
                <a:round/>
                <a:headEnd/>
                <a:tailEnd/>
              </a:ln>
            </xdr:spPr>
            <xdr:txBody>
              <a:bodyPr vert="horz" wrap="square" lIns="91440" tIns="45720" rIns="91440" bIns="45720" numCol="1" anchor="t" anchorCtr="0" compatLnSpc="1">
                <a:prstTxWarp prst="textNoShape">
                  <a:avLst/>
                </a:prstTxWarp>
              </a:bodyPr>
              <a:lstStyle/>
              <a:p>
                <a:endParaRPr lang="fr-FR"/>
              </a:p>
            </xdr:txBody>
          </xdr:sp>
          <xdr:sp macro="" textlink="">
            <xdr:nvSpPr>
              <xdr:cNvPr id="27" name="Forme libre 26">
                <a:extLst>
                  <a:ext uri="{FF2B5EF4-FFF2-40B4-BE49-F238E27FC236}">
                    <a16:creationId xmlns:a16="http://schemas.microsoft.com/office/drawing/2014/main" id="{9D48DF16-4A46-98CC-1D6B-650AD0D6B954}"/>
                  </a:ext>
                </a:extLst>
              </xdr:cNvPr>
              <xdr:cNvSpPr>
                <a:spLocks/>
              </xdr:cNvSpPr>
            </xdr:nvSpPr>
            <xdr:spPr bwMode="auto">
              <a:xfrm>
                <a:off x="355374" y="6153325"/>
                <a:ext cx="23813" cy="147638"/>
              </a:xfrm>
              <a:custGeom>
                <a:avLst/>
                <a:gdLst>
                  <a:gd name="T0" fmla="*/ 0 w 15"/>
                  <a:gd name="T1" fmla="*/ 0 h 93"/>
                  <a:gd name="T2" fmla="*/ 9 w 15"/>
                  <a:gd name="T3" fmla="*/ 37 h 93"/>
                  <a:gd name="T4" fmla="*/ 9 w 15"/>
                  <a:gd name="T5" fmla="*/ 40 h 93"/>
                  <a:gd name="T6" fmla="*/ 15 w 15"/>
                  <a:gd name="T7" fmla="*/ 93 h 93"/>
                  <a:gd name="T8" fmla="*/ 5 w 15"/>
                  <a:gd name="T9" fmla="*/ 49 h 93"/>
                  <a:gd name="T10" fmla="*/ 0 w 15"/>
                  <a:gd name="T11" fmla="*/ 0 h 93"/>
                </a:gdLst>
                <a:ahLst/>
                <a:cxnLst>
                  <a:cxn ang="0">
                    <a:pos x="T0" y="T1"/>
                  </a:cxn>
                  <a:cxn ang="0">
                    <a:pos x="T2" y="T3"/>
                  </a:cxn>
                  <a:cxn ang="0">
                    <a:pos x="T4" y="T5"/>
                  </a:cxn>
                  <a:cxn ang="0">
                    <a:pos x="T6" y="T7"/>
                  </a:cxn>
                  <a:cxn ang="0">
                    <a:pos x="T8" y="T9"/>
                  </a:cxn>
                  <a:cxn ang="0">
                    <a:pos x="T10" y="T11"/>
                  </a:cxn>
                </a:cxnLst>
                <a:rect l="0" t="0" r="r" b="b"/>
                <a:pathLst>
                  <a:path w="15" h="93">
                    <a:moveTo>
                      <a:pt x="0" y="0"/>
                    </a:moveTo>
                    <a:lnTo>
                      <a:pt x="9" y="37"/>
                    </a:lnTo>
                    <a:lnTo>
                      <a:pt x="9" y="40"/>
                    </a:lnTo>
                    <a:lnTo>
                      <a:pt x="15" y="93"/>
                    </a:lnTo>
                    <a:lnTo>
                      <a:pt x="5" y="49"/>
                    </a:lnTo>
                    <a:lnTo>
                      <a:pt x="0" y="0"/>
                    </a:lnTo>
                    <a:close/>
                  </a:path>
                </a:pathLst>
              </a:custGeom>
              <a:solidFill>
                <a:schemeClr val="tx2"/>
              </a:solidFill>
              <a:ln w="0">
                <a:solidFill>
                  <a:schemeClr val="tx2"/>
                </a:solidFill>
                <a:prstDash val="solid"/>
                <a:round/>
                <a:headEnd/>
                <a:tailEnd/>
              </a:ln>
            </xdr:spPr>
            <xdr:txBody>
              <a:bodyPr vert="horz" wrap="square" lIns="91440" tIns="45720" rIns="91440" bIns="45720" numCol="1" anchor="t" anchorCtr="0" compatLnSpc="1">
                <a:prstTxWarp prst="textNoShape">
                  <a:avLst/>
                </a:prstTxWarp>
              </a:bodyPr>
              <a:lstStyle/>
              <a:p>
                <a:endParaRPr lang="fr-FR"/>
              </a:p>
            </xdr:txBody>
          </xdr:sp>
          <xdr:sp macro="" textlink="">
            <xdr:nvSpPr>
              <xdr:cNvPr id="28" name="Forme libre 27">
                <a:extLst>
                  <a:ext uri="{FF2B5EF4-FFF2-40B4-BE49-F238E27FC236}">
                    <a16:creationId xmlns:a16="http://schemas.microsoft.com/office/drawing/2014/main" id="{555C3871-A519-CD4C-52F0-4D397F2606A2}"/>
                  </a:ext>
                </a:extLst>
              </xdr:cNvPr>
              <xdr:cNvSpPr>
                <a:spLocks/>
              </xdr:cNvSpPr>
            </xdr:nvSpPr>
            <xdr:spPr bwMode="auto">
              <a:xfrm>
                <a:off x="563337" y="5689775"/>
                <a:ext cx="625475" cy="1216025"/>
              </a:xfrm>
              <a:custGeom>
                <a:avLst/>
                <a:gdLst>
                  <a:gd name="T0" fmla="*/ 394 w 394"/>
                  <a:gd name="T1" fmla="*/ 0 h 766"/>
                  <a:gd name="T2" fmla="*/ 394 w 394"/>
                  <a:gd name="T3" fmla="*/ 0 h 766"/>
                  <a:gd name="T4" fmla="*/ 356 w 394"/>
                  <a:gd name="T5" fmla="*/ 38 h 766"/>
                  <a:gd name="T6" fmla="*/ 319 w 394"/>
                  <a:gd name="T7" fmla="*/ 77 h 766"/>
                  <a:gd name="T8" fmla="*/ 284 w 394"/>
                  <a:gd name="T9" fmla="*/ 117 h 766"/>
                  <a:gd name="T10" fmla="*/ 249 w 394"/>
                  <a:gd name="T11" fmla="*/ 160 h 766"/>
                  <a:gd name="T12" fmla="*/ 207 w 394"/>
                  <a:gd name="T13" fmla="*/ 218 h 766"/>
                  <a:gd name="T14" fmla="*/ 168 w 394"/>
                  <a:gd name="T15" fmla="*/ 276 h 766"/>
                  <a:gd name="T16" fmla="*/ 131 w 394"/>
                  <a:gd name="T17" fmla="*/ 339 h 766"/>
                  <a:gd name="T18" fmla="*/ 98 w 394"/>
                  <a:gd name="T19" fmla="*/ 402 h 766"/>
                  <a:gd name="T20" fmla="*/ 69 w 394"/>
                  <a:gd name="T21" fmla="*/ 467 h 766"/>
                  <a:gd name="T22" fmla="*/ 45 w 394"/>
                  <a:gd name="T23" fmla="*/ 535 h 766"/>
                  <a:gd name="T24" fmla="*/ 26 w 394"/>
                  <a:gd name="T25" fmla="*/ 604 h 766"/>
                  <a:gd name="T26" fmla="*/ 14 w 394"/>
                  <a:gd name="T27" fmla="*/ 673 h 766"/>
                  <a:gd name="T28" fmla="*/ 7 w 394"/>
                  <a:gd name="T29" fmla="*/ 746 h 766"/>
                  <a:gd name="T30" fmla="*/ 6 w 394"/>
                  <a:gd name="T31" fmla="*/ 766 h 766"/>
                  <a:gd name="T32" fmla="*/ 0 w 394"/>
                  <a:gd name="T33" fmla="*/ 749 h 766"/>
                  <a:gd name="T34" fmla="*/ 1 w 394"/>
                  <a:gd name="T35" fmla="*/ 744 h 766"/>
                  <a:gd name="T36" fmla="*/ 7 w 394"/>
                  <a:gd name="T37" fmla="*/ 673 h 766"/>
                  <a:gd name="T38" fmla="*/ 21 w 394"/>
                  <a:gd name="T39" fmla="*/ 603 h 766"/>
                  <a:gd name="T40" fmla="*/ 40 w 394"/>
                  <a:gd name="T41" fmla="*/ 533 h 766"/>
                  <a:gd name="T42" fmla="*/ 65 w 394"/>
                  <a:gd name="T43" fmla="*/ 466 h 766"/>
                  <a:gd name="T44" fmla="*/ 94 w 394"/>
                  <a:gd name="T45" fmla="*/ 400 h 766"/>
                  <a:gd name="T46" fmla="*/ 127 w 394"/>
                  <a:gd name="T47" fmla="*/ 336 h 766"/>
                  <a:gd name="T48" fmla="*/ 164 w 394"/>
                  <a:gd name="T49" fmla="*/ 275 h 766"/>
                  <a:gd name="T50" fmla="*/ 204 w 394"/>
                  <a:gd name="T51" fmla="*/ 215 h 766"/>
                  <a:gd name="T52" fmla="*/ 248 w 394"/>
                  <a:gd name="T53" fmla="*/ 158 h 766"/>
                  <a:gd name="T54" fmla="*/ 282 w 394"/>
                  <a:gd name="T55" fmla="*/ 116 h 766"/>
                  <a:gd name="T56" fmla="*/ 318 w 394"/>
                  <a:gd name="T57" fmla="*/ 76 h 766"/>
                  <a:gd name="T58" fmla="*/ 354 w 394"/>
                  <a:gd name="T59" fmla="*/ 37 h 766"/>
                  <a:gd name="T60" fmla="*/ 394 w 394"/>
                  <a:gd name="T61" fmla="*/ 0 h 76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Lst>
                <a:rect l="0" t="0" r="r" b="b"/>
                <a:pathLst>
                  <a:path w="394" h="766">
                    <a:moveTo>
                      <a:pt x="394" y="0"/>
                    </a:moveTo>
                    <a:lnTo>
                      <a:pt x="394" y="0"/>
                    </a:lnTo>
                    <a:lnTo>
                      <a:pt x="356" y="38"/>
                    </a:lnTo>
                    <a:lnTo>
                      <a:pt x="319" y="77"/>
                    </a:lnTo>
                    <a:lnTo>
                      <a:pt x="284" y="117"/>
                    </a:lnTo>
                    <a:lnTo>
                      <a:pt x="249" y="160"/>
                    </a:lnTo>
                    <a:lnTo>
                      <a:pt x="207" y="218"/>
                    </a:lnTo>
                    <a:lnTo>
                      <a:pt x="168" y="276"/>
                    </a:lnTo>
                    <a:lnTo>
                      <a:pt x="131" y="339"/>
                    </a:lnTo>
                    <a:lnTo>
                      <a:pt x="98" y="402"/>
                    </a:lnTo>
                    <a:lnTo>
                      <a:pt x="69" y="467"/>
                    </a:lnTo>
                    <a:lnTo>
                      <a:pt x="45" y="535"/>
                    </a:lnTo>
                    <a:lnTo>
                      <a:pt x="26" y="604"/>
                    </a:lnTo>
                    <a:lnTo>
                      <a:pt x="14" y="673"/>
                    </a:lnTo>
                    <a:lnTo>
                      <a:pt x="7" y="746"/>
                    </a:lnTo>
                    <a:lnTo>
                      <a:pt x="6" y="766"/>
                    </a:lnTo>
                    <a:lnTo>
                      <a:pt x="0" y="749"/>
                    </a:lnTo>
                    <a:lnTo>
                      <a:pt x="1" y="744"/>
                    </a:lnTo>
                    <a:lnTo>
                      <a:pt x="7" y="673"/>
                    </a:lnTo>
                    <a:lnTo>
                      <a:pt x="21" y="603"/>
                    </a:lnTo>
                    <a:lnTo>
                      <a:pt x="40" y="533"/>
                    </a:lnTo>
                    <a:lnTo>
                      <a:pt x="65" y="466"/>
                    </a:lnTo>
                    <a:lnTo>
                      <a:pt x="94" y="400"/>
                    </a:lnTo>
                    <a:lnTo>
                      <a:pt x="127" y="336"/>
                    </a:lnTo>
                    <a:lnTo>
                      <a:pt x="164" y="275"/>
                    </a:lnTo>
                    <a:lnTo>
                      <a:pt x="204" y="215"/>
                    </a:lnTo>
                    <a:lnTo>
                      <a:pt x="248" y="158"/>
                    </a:lnTo>
                    <a:lnTo>
                      <a:pt x="282" y="116"/>
                    </a:lnTo>
                    <a:lnTo>
                      <a:pt x="318" y="76"/>
                    </a:lnTo>
                    <a:lnTo>
                      <a:pt x="354" y="37"/>
                    </a:lnTo>
                    <a:lnTo>
                      <a:pt x="394" y="0"/>
                    </a:lnTo>
                    <a:close/>
                  </a:path>
                </a:pathLst>
              </a:custGeom>
              <a:solidFill>
                <a:schemeClr val="tx2"/>
              </a:solidFill>
              <a:ln w="0">
                <a:solidFill>
                  <a:schemeClr val="tx2"/>
                </a:solidFill>
                <a:prstDash val="solid"/>
                <a:round/>
                <a:headEnd/>
                <a:tailEnd/>
              </a:ln>
            </xdr:spPr>
            <xdr:txBody>
              <a:bodyPr vert="horz" wrap="square" lIns="91440" tIns="45720" rIns="91440" bIns="45720" numCol="1" anchor="t" anchorCtr="0" compatLnSpc="1">
                <a:prstTxWarp prst="textNoShape">
                  <a:avLst/>
                </a:prstTxWarp>
              </a:bodyPr>
              <a:lstStyle/>
              <a:p>
                <a:endParaRPr lang="fr-FR"/>
              </a:p>
            </xdr:txBody>
          </xdr:sp>
          <xdr:sp macro="" textlink="">
            <xdr:nvSpPr>
              <xdr:cNvPr id="29" name="Forme libre 28">
                <a:extLst>
                  <a:ext uri="{FF2B5EF4-FFF2-40B4-BE49-F238E27FC236}">
                    <a16:creationId xmlns:a16="http://schemas.microsoft.com/office/drawing/2014/main" id="{330B7B44-86AC-9B39-BD0E-0C9594DA45F8}"/>
                  </a:ext>
                </a:extLst>
              </xdr:cNvPr>
              <xdr:cNvSpPr>
                <a:spLocks/>
              </xdr:cNvSpPr>
            </xdr:nvSpPr>
            <xdr:spPr bwMode="auto">
              <a:xfrm>
                <a:off x="563337" y="6915325"/>
                <a:ext cx="57150" cy="307975"/>
              </a:xfrm>
              <a:custGeom>
                <a:avLst/>
                <a:gdLst>
                  <a:gd name="T0" fmla="*/ 0 w 36"/>
                  <a:gd name="T1" fmla="*/ 0 h 194"/>
                  <a:gd name="T2" fmla="*/ 6 w 36"/>
                  <a:gd name="T3" fmla="*/ 16 h 194"/>
                  <a:gd name="T4" fmla="*/ 7 w 36"/>
                  <a:gd name="T5" fmla="*/ 19 h 194"/>
                  <a:gd name="T6" fmla="*/ 11 w 36"/>
                  <a:gd name="T7" fmla="*/ 80 h 194"/>
                  <a:gd name="T8" fmla="*/ 20 w 36"/>
                  <a:gd name="T9" fmla="*/ 132 h 194"/>
                  <a:gd name="T10" fmla="*/ 33 w 36"/>
                  <a:gd name="T11" fmla="*/ 185 h 194"/>
                  <a:gd name="T12" fmla="*/ 36 w 36"/>
                  <a:gd name="T13" fmla="*/ 194 h 194"/>
                  <a:gd name="T14" fmla="*/ 21 w 36"/>
                  <a:gd name="T15" fmla="*/ 161 h 194"/>
                  <a:gd name="T16" fmla="*/ 15 w 36"/>
                  <a:gd name="T17" fmla="*/ 145 h 194"/>
                  <a:gd name="T18" fmla="*/ 5 w 36"/>
                  <a:gd name="T19" fmla="*/ 81 h 194"/>
                  <a:gd name="T20" fmla="*/ 1 w 36"/>
                  <a:gd name="T21" fmla="*/ 41 h 194"/>
                  <a:gd name="T22" fmla="*/ 0 w 36"/>
                  <a:gd name="T23" fmla="*/ 0 h 1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Lst>
                <a:rect l="0" t="0" r="r" b="b"/>
                <a:pathLst>
                  <a:path w="36" h="194">
                    <a:moveTo>
                      <a:pt x="0" y="0"/>
                    </a:moveTo>
                    <a:lnTo>
                      <a:pt x="6" y="16"/>
                    </a:lnTo>
                    <a:lnTo>
                      <a:pt x="7" y="19"/>
                    </a:lnTo>
                    <a:lnTo>
                      <a:pt x="11" y="80"/>
                    </a:lnTo>
                    <a:lnTo>
                      <a:pt x="20" y="132"/>
                    </a:lnTo>
                    <a:lnTo>
                      <a:pt x="33" y="185"/>
                    </a:lnTo>
                    <a:lnTo>
                      <a:pt x="36" y="194"/>
                    </a:lnTo>
                    <a:lnTo>
                      <a:pt x="21" y="161"/>
                    </a:lnTo>
                    <a:lnTo>
                      <a:pt x="15" y="145"/>
                    </a:lnTo>
                    <a:lnTo>
                      <a:pt x="5" y="81"/>
                    </a:lnTo>
                    <a:lnTo>
                      <a:pt x="1" y="41"/>
                    </a:lnTo>
                    <a:lnTo>
                      <a:pt x="0" y="0"/>
                    </a:lnTo>
                    <a:close/>
                  </a:path>
                </a:pathLst>
              </a:custGeom>
              <a:solidFill>
                <a:schemeClr val="tx2"/>
              </a:solidFill>
              <a:ln w="0">
                <a:solidFill>
                  <a:schemeClr val="tx2"/>
                </a:solidFill>
                <a:prstDash val="solid"/>
                <a:round/>
                <a:headEnd/>
                <a:tailEnd/>
              </a:ln>
            </xdr:spPr>
            <xdr:txBody>
              <a:bodyPr vert="horz" wrap="square" lIns="91440" tIns="45720" rIns="91440" bIns="45720" numCol="1" anchor="t" anchorCtr="0" compatLnSpc="1">
                <a:prstTxWarp prst="textNoShape">
                  <a:avLst/>
                </a:prstTxWarp>
              </a:bodyPr>
              <a:lstStyle/>
              <a:p>
                <a:endParaRPr lang="fr-FR"/>
              </a:p>
            </xdr:txBody>
          </xdr:sp>
          <xdr:sp macro="" textlink="">
            <xdr:nvSpPr>
              <xdr:cNvPr id="30" name="Forme libre 29">
                <a:extLst>
                  <a:ext uri="{FF2B5EF4-FFF2-40B4-BE49-F238E27FC236}">
                    <a16:creationId xmlns:a16="http://schemas.microsoft.com/office/drawing/2014/main" id="{B7CB3625-B433-86C1-AC86-0E61E2B9DB7A}"/>
                  </a:ext>
                </a:extLst>
              </xdr:cNvPr>
              <xdr:cNvSpPr>
                <a:spLocks/>
              </xdr:cNvSpPr>
            </xdr:nvSpPr>
            <xdr:spPr bwMode="auto">
              <a:xfrm>
                <a:off x="607787" y="7229650"/>
                <a:ext cx="49213" cy="103188"/>
              </a:xfrm>
              <a:custGeom>
                <a:avLst/>
                <a:gdLst>
                  <a:gd name="T0" fmla="*/ 0 w 31"/>
                  <a:gd name="T1" fmla="*/ 0 h 65"/>
                  <a:gd name="T2" fmla="*/ 31 w 31"/>
                  <a:gd name="T3" fmla="*/ 65 h 65"/>
                  <a:gd name="T4" fmla="*/ 23 w 31"/>
                  <a:gd name="T5" fmla="*/ 65 h 65"/>
                  <a:gd name="T6" fmla="*/ 0 w 31"/>
                  <a:gd name="T7" fmla="*/ 0 h 65"/>
                </a:gdLst>
                <a:ahLst/>
                <a:cxnLst>
                  <a:cxn ang="0">
                    <a:pos x="T0" y="T1"/>
                  </a:cxn>
                  <a:cxn ang="0">
                    <a:pos x="T2" y="T3"/>
                  </a:cxn>
                  <a:cxn ang="0">
                    <a:pos x="T4" y="T5"/>
                  </a:cxn>
                  <a:cxn ang="0">
                    <a:pos x="T6" y="T7"/>
                  </a:cxn>
                </a:cxnLst>
                <a:rect l="0" t="0" r="r" b="b"/>
                <a:pathLst>
                  <a:path w="31" h="65">
                    <a:moveTo>
                      <a:pt x="0" y="0"/>
                    </a:moveTo>
                    <a:lnTo>
                      <a:pt x="31" y="65"/>
                    </a:lnTo>
                    <a:lnTo>
                      <a:pt x="23" y="65"/>
                    </a:lnTo>
                    <a:lnTo>
                      <a:pt x="0" y="0"/>
                    </a:lnTo>
                    <a:close/>
                  </a:path>
                </a:pathLst>
              </a:custGeom>
              <a:solidFill>
                <a:schemeClr val="tx2"/>
              </a:solidFill>
              <a:ln w="0">
                <a:solidFill>
                  <a:schemeClr val="tx2"/>
                </a:solidFill>
                <a:prstDash val="solid"/>
                <a:round/>
                <a:headEnd/>
                <a:tailEnd/>
              </a:ln>
            </xdr:spPr>
            <xdr:txBody>
              <a:bodyPr vert="horz" wrap="square" lIns="91440" tIns="45720" rIns="91440" bIns="45720" numCol="1" anchor="t" anchorCtr="0" compatLnSpc="1">
                <a:prstTxWarp prst="textNoShape">
                  <a:avLst/>
                </a:prstTxWarp>
              </a:bodyPr>
              <a:lstStyle/>
              <a:p>
                <a:endParaRPr lang="fr-FR"/>
              </a:p>
            </xdr:txBody>
          </xdr:sp>
          <xdr:sp macro="" textlink="">
            <xdr:nvSpPr>
              <xdr:cNvPr id="31" name="Forme libre 30">
                <a:extLst>
                  <a:ext uri="{FF2B5EF4-FFF2-40B4-BE49-F238E27FC236}">
                    <a16:creationId xmlns:a16="http://schemas.microsoft.com/office/drawing/2014/main" id="{1A7A12DD-CC8F-0790-2F14-7A754324CC0E}"/>
                  </a:ext>
                </a:extLst>
              </xdr:cNvPr>
              <xdr:cNvSpPr>
                <a:spLocks/>
              </xdr:cNvSpPr>
            </xdr:nvSpPr>
            <xdr:spPr bwMode="auto">
              <a:xfrm>
                <a:off x="563337" y="6878812"/>
                <a:ext cx="11113" cy="66675"/>
              </a:xfrm>
              <a:custGeom>
                <a:avLst/>
                <a:gdLst>
                  <a:gd name="T0" fmla="*/ 0 w 7"/>
                  <a:gd name="T1" fmla="*/ 0 h 42"/>
                  <a:gd name="T2" fmla="*/ 6 w 7"/>
                  <a:gd name="T3" fmla="*/ 17 h 42"/>
                  <a:gd name="T4" fmla="*/ 7 w 7"/>
                  <a:gd name="T5" fmla="*/ 42 h 42"/>
                  <a:gd name="T6" fmla="*/ 6 w 7"/>
                  <a:gd name="T7" fmla="*/ 39 h 42"/>
                  <a:gd name="T8" fmla="*/ 0 w 7"/>
                  <a:gd name="T9" fmla="*/ 23 h 42"/>
                  <a:gd name="T10" fmla="*/ 0 w 7"/>
                  <a:gd name="T11" fmla="*/ 0 h 42"/>
                </a:gdLst>
                <a:ahLst/>
                <a:cxnLst>
                  <a:cxn ang="0">
                    <a:pos x="T0" y="T1"/>
                  </a:cxn>
                  <a:cxn ang="0">
                    <a:pos x="T2" y="T3"/>
                  </a:cxn>
                  <a:cxn ang="0">
                    <a:pos x="T4" y="T5"/>
                  </a:cxn>
                  <a:cxn ang="0">
                    <a:pos x="T6" y="T7"/>
                  </a:cxn>
                  <a:cxn ang="0">
                    <a:pos x="T8" y="T9"/>
                  </a:cxn>
                  <a:cxn ang="0">
                    <a:pos x="T10" y="T11"/>
                  </a:cxn>
                </a:cxnLst>
                <a:rect l="0" t="0" r="r" b="b"/>
                <a:pathLst>
                  <a:path w="7" h="42">
                    <a:moveTo>
                      <a:pt x="0" y="0"/>
                    </a:moveTo>
                    <a:lnTo>
                      <a:pt x="6" y="17"/>
                    </a:lnTo>
                    <a:lnTo>
                      <a:pt x="7" y="42"/>
                    </a:lnTo>
                    <a:lnTo>
                      <a:pt x="6" y="39"/>
                    </a:lnTo>
                    <a:lnTo>
                      <a:pt x="0" y="23"/>
                    </a:lnTo>
                    <a:lnTo>
                      <a:pt x="0" y="0"/>
                    </a:lnTo>
                    <a:close/>
                  </a:path>
                </a:pathLst>
              </a:custGeom>
              <a:solidFill>
                <a:schemeClr val="tx2"/>
              </a:solidFill>
              <a:ln w="0">
                <a:solidFill>
                  <a:schemeClr val="tx2"/>
                </a:solidFill>
                <a:prstDash val="solid"/>
                <a:round/>
                <a:headEnd/>
                <a:tailEnd/>
              </a:ln>
            </xdr:spPr>
            <xdr:txBody>
              <a:bodyPr vert="horz" wrap="square" lIns="91440" tIns="45720" rIns="91440" bIns="45720" numCol="1" anchor="t" anchorCtr="0" compatLnSpc="1">
                <a:prstTxWarp prst="textNoShape">
                  <a:avLst/>
                </a:prstTxWarp>
              </a:bodyPr>
              <a:lstStyle/>
              <a:p>
                <a:endParaRPr lang="fr-FR"/>
              </a:p>
            </xdr:txBody>
          </xdr:sp>
          <xdr:sp macro="" textlink="">
            <xdr:nvSpPr>
              <xdr:cNvPr id="32" name="Forme libre 31">
                <a:extLst>
                  <a:ext uri="{FF2B5EF4-FFF2-40B4-BE49-F238E27FC236}">
                    <a16:creationId xmlns:a16="http://schemas.microsoft.com/office/drawing/2014/main" id="{61D7F48A-A6FE-8195-EA23-7A64A6515CA5}"/>
                  </a:ext>
                </a:extLst>
              </xdr:cNvPr>
              <xdr:cNvSpPr>
                <a:spLocks/>
              </xdr:cNvSpPr>
            </xdr:nvSpPr>
            <xdr:spPr bwMode="auto">
              <a:xfrm>
                <a:off x="587149" y="7145512"/>
                <a:ext cx="71438" cy="187325"/>
              </a:xfrm>
              <a:custGeom>
                <a:avLst/>
                <a:gdLst>
                  <a:gd name="T0" fmla="*/ 0 w 45"/>
                  <a:gd name="T1" fmla="*/ 0 h 118"/>
                  <a:gd name="T2" fmla="*/ 6 w 45"/>
                  <a:gd name="T3" fmla="*/ 16 h 118"/>
                  <a:gd name="T4" fmla="*/ 21 w 45"/>
                  <a:gd name="T5" fmla="*/ 49 h 118"/>
                  <a:gd name="T6" fmla="*/ 33 w 45"/>
                  <a:gd name="T7" fmla="*/ 84 h 118"/>
                  <a:gd name="T8" fmla="*/ 45 w 45"/>
                  <a:gd name="T9" fmla="*/ 118 h 118"/>
                  <a:gd name="T10" fmla="*/ 44 w 45"/>
                  <a:gd name="T11" fmla="*/ 118 h 118"/>
                  <a:gd name="T12" fmla="*/ 13 w 45"/>
                  <a:gd name="T13" fmla="*/ 53 h 118"/>
                  <a:gd name="T14" fmla="*/ 11 w 45"/>
                  <a:gd name="T15" fmla="*/ 42 h 118"/>
                  <a:gd name="T16" fmla="*/ 0 w 45"/>
                  <a:gd name="T17" fmla="*/ 0 h 1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Lst>
                <a:rect l="0" t="0" r="r" b="b"/>
                <a:pathLst>
                  <a:path w="45" h="118">
                    <a:moveTo>
                      <a:pt x="0" y="0"/>
                    </a:moveTo>
                    <a:lnTo>
                      <a:pt x="6" y="16"/>
                    </a:lnTo>
                    <a:lnTo>
                      <a:pt x="21" y="49"/>
                    </a:lnTo>
                    <a:lnTo>
                      <a:pt x="33" y="84"/>
                    </a:lnTo>
                    <a:lnTo>
                      <a:pt x="45" y="118"/>
                    </a:lnTo>
                    <a:lnTo>
                      <a:pt x="44" y="118"/>
                    </a:lnTo>
                    <a:lnTo>
                      <a:pt x="13" y="53"/>
                    </a:lnTo>
                    <a:lnTo>
                      <a:pt x="11" y="42"/>
                    </a:lnTo>
                    <a:lnTo>
                      <a:pt x="0" y="0"/>
                    </a:lnTo>
                    <a:close/>
                  </a:path>
                </a:pathLst>
              </a:custGeom>
              <a:solidFill>
                <a:schemeClr val="tx2"/>
              </a:solidFill>
              <a:ln w="0">
                <a:solidFill>
                  <a:schemeClr val="tx2"/>
                </a:solidFill>
                <a:prstDash val="solid"/>
                <a:round/>
                <a:headEnd/>
                <a:tailEnd/>
              </a:ln>
            </xdr:spPr>
            <xdr:txBody>
              <a:bodyPr vert="horz" wrap="square" lIns="91440" tIns="45720" rIns="91440" bIns="45720" numCol="1" anchor="t" anchorCtr="0" compatLnSpc="1">
                <a:prstTxWarp prst="textNoShape">
                  <a:avLst/>
                </a:prstTxWarp>
              </a:bodyPr>
              <a:lstStyle/>
              <a:p>
                <a:endParaRPr lang="fr-FR"/>
              </a:p>
            </xdr:txBody>
          </xdr:sp>
        </xdr:grpSp>
        <xdr:grpSp>
          <xdr:nvGrpSpPr>
            <xdr:cNvPr id="9" name="Groupe 8">
              <a:extLst>
                <a:ext uri="{FF2B5EF4-FFF2-40B4-BE49-F238E27FC236}">
                  <a16:creationId xmlns:a16="http://schemas.microsoft.com/office/drawing/2014/main" id="{72385D40-C885-8A5B-0E4B-DAF13FD3EBC1}"/>
                </a:ext>
              </a:extLst>
            </xdr:cNvPr>
            <xdr:cNvGrpSpPr>
              <a:grpSpLocks noChangeAspect="1"/>
            </xdr:cNvGrpSpPr>
          </xdr:nvGrpSpPr>
          <xdr:grpSpPr>
            <a:xfrm>
              <a:off x="80645" y="4826975"/>
              <a:ext cx="1306273" cy="2505864"/>
              <a:chOff x="80645" y="4649964"/>
              <a:chExt cx="874712" cy="1677988"/>
            </a:xfrm>
          </xdr:grpSpPr>
          <xdr:sp macro="" textlink="">
            <xdr:nvSpPr>
              <xdr:cNvPr id="10" name="Forme libre 8">
                <a:extLst>
                  <a:ext uri="{FF2B5EF4-FFF2-40B4-BE49-F238E27FC236}">
                    <a16:creationId xmlns:a16="http://schemas.microsoft.com/office/drawing/2014/main" id="{BA03803D-C066-6337-5465-2EF9E8181AEF}"/>
                  </a:ext>
                </a:extLst>
              </xdr:cNvPr>
              <xdr:cNvSpPr>
                <a:spLocks/>
              </xdr:cNvSpPr>
            </xdr:nvSpPr>
            <xdr:spPr bwMode="auto">
              <a:xfrm>
                <a:off x="118745" y="5189714"/>
                <a:ext cx="198438" cy="714375"/>
              </a:xfrm>
              <a:custGeom>
                <a:avLst/>
                <a:gdLst>
                  <a:gd name="T0" fmla="*/ 0 w 125"/>
                  <a:gd name="T1" fmla="*/ 0 h 450"/>
                  <a:gd name="T2" fmla="*/ 41 w 125"/>
                  <a:gd name="T3" fmla="*/ 155 h 450"/>
                  <a:gd name="T4" fmla="*/ 86 w 125"/>
                  <a:gd name="T5" fmla="*/ 309 h 450"/>
                  <a:gd name="T6" fmla="*/ 125 w 125"/>
                  <a:gd name="T7" fmla="*/ 425 h 450"/>
                  <a:gd name="T8" fmla="*/ 125 w 125"/>
                  <a:gd name="T9" fmla="*/ 450 h 450"/>
                  <a:gd name="T10" fmla="*/ 79 w 125"/>
                  <a:gd name="T11" fmla="*/ 311 h 450"/>
                  <a:gd name="T12" fmla="*/ 41 w 125"/>
                  <a:gd name="T13" fmla="*/ 183 h 450"/>
                  <a:gd name="T14" fmla="*/ 7 w 125"/>
                  <a:gd name="T15" fmla="*/ 54 h 450"/>
                  <a:gd name="T16" fmla="*/ 0 w 125"/>
                  <a:gd name="T17" fmla="*/ 0 h 45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Lst>
                <a:rect l="0" t="0" r="r" b="b"/>
                <a:pathLst>
                  <a:path w="125" h="450">
                    <a:moveTo>
                      <a:pt x="0" y="0"/>
                    </a:moveTo>
                    <a:lnTo>
                      <a:pt x="41" y="155"/>
                    </a:lnTo>
                    <a:lnTo>
                      <a:pt x="86" y="309"/>
                    </a:lnTo>
                    <a:lnTo>
                      <a:pt x="125" y="425"/>
                    </a:lnTo>
                    <a:lnTo>
                      <a:pt x="125" y="450"/>
                    </a:lnTo>
                    <a:lnTo>
                      <a:pt x="79" y="311"/>
                    </a:lnTo>
                    <a:lnTo>
                      <a:pt x="41" y="183"/>
                    </a:lnTo>
                    <a:lnTo>
                      <a:pt x="7" y="54"/>
                    </a:lnTo>
                    <a:lnTo>
                      <a:pt x="0" y="0"/>
                    </a:lnTo>
                    <a:close/>
                  </a:path>
                </a:pathLst>
              </a:custGeom>
              <a:solidFill>
                <a:schemeClr val="tx2">
                  <a:alpha val="20000"/>
                </a:schemeClr>
              </a:solidFill>
              <a:ln w="0">
                <a:solidFill>
                  <a:schemeClr val="tx2">
                    <a:alpha val="20000"/>
                  </a:schemeClr>
                </a:solidFill>
                <a:prstDash val="solid"/>
                <a:round/>
                <a:headEnd/>
                <a:tailEnd/>
              </a:ln>
            </xdr:spPr>
            <xdr:txBody>
              <a:bodyPr vert="horz" wrap="square" lIns="91440" tIns="45720" rIns="91440" bIns="45720" numCol="1" anchor="t" anchorCtr="0" compatLnSpc="1">
                <a:prstTxWarp prst="textNoShape">
                  <a:avLst/>
                </a:prstTxWarp>
              </a:bodyPr>
              <a:lstStyle/>
              <a:p>
                <a:endParaRPr lang="fr-FR"/>
              </a:p>
            </xdr:txBody>
          </xdr:sp>
          <xdr:sp macro="" textlink="">
            <xdr:nvSpPr>
              <xdr:cNvPr id="11" name="Forme libre 9">
                <a:extLst>
                  <a:ext uri="{FF2B5EF4-FFF2-40B4-BE49-F238E27FC236}">
                    <a16:creationId xmlns:a16="http://schemas.microsoft.com/office/drawing/2014/main" id="{FC5A64EB-770B-8EDC-5A3F-DB5B8B69EB26}"/>
                  </a:ext>
                </a:extLst>
              </xdr:cNvPr>
              <xdr:cNvSpPr>
                <a:spLocks/>
              </xdr:cNvSpPr>
            </xdr:nvSpPr>
            <xdr:spPr bwMode="auto">
              <a:xfrm>
                <a:off x="328295" y="5891389"/>
                <a:ext cx="187325" cy="436563"/>
              </a:xfrm>
              <a:custGeom>
                <a:avLst/>
                <a:gdLst>
                  <a:gd name="T0" fmla="*/ 0 w 118"/>
                  <a:gd name="T1" fmla="*/ 0 h 275"/>
                  <a:gd name="T2" fmla="*/ 8 w 118"/>
                  <a:gd name="T3" fmla="*/ 20 h 275"/>
                  <a:gd name="T4" fmla="*/ 37 w 118"/>
                  <a:gd name="T5" fmla="*/ 96 h 275"/>
                  <a:gd name="T6" fmla="*/ 69 w 118"/>
                  <a:gd name="T7" fmla="*/ 170 h 275"/>
                  <a:gd name="T8" fmla="*/ 118 w 118"/>
                  <a:gd name="T9" fmla="*/ 275 h 275"/>
                  <a:gd name="T10" fmla="*/ 109 w 118"/>
                  <a:gd name="T11" fmla="*/ 275 h 275"/>
                  <a:gd name="T12" fmla="*/ 61 w 118"/>
                  <a:gd name="T13" fmla="*/ 174 h 275"/>
                  <a:gd name="T14" fmla="*/ 30 w 118"/>
                  <a:gd name="T15" fmla="*/ 100 h 275"/>
                  <a:gd name="T16" fmla="*/ 0 w 118"/>
                  <a:gd name="T17" fmla="*/ 26 h 275"/>
                  <a:gd name="T18" fmla="*/ 0 w 118"/>
                  <a:gd name="T19" fmla="*/ 0 h 27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Lst>
                <a:rect l="0" t="0" r="r" b="b"/>
                <a:pathLst>
                  <a:path w="118" h="275">
                    <a:moveTo>
                      <a:pt x="0" y="0"/>
                    </a:moveTo>
                    <a:lnTo>
                      <a:pt x="8" y="20"/>
                    </a:lnTo>
                    <a:lnTo>
                      <a:pt x="37" y="96"/>
                    </a:lnTo>
                    <a:lnTo>
                      <a:pt x="69" y="170"/>
                    </a:lnTo>
                    <a:lnTo>
                      <a:pt x="118" y="275"/>
                    </a:lnTo>
                    <a:lnTo>
                      <a:pt x="109" y="275"/>
                    </a:lnTo>
                    <a:lnTo>
                      <a:pt x="61" y="174"/>
                    </a:lnTo>
                    <a:lnTo>
                      <a:pt x="30" y="100"/>
                    </a:lnTo>
                    <a:lnTo>
                      <a:pt x="0" y="26"/>
                    </a:lnTo>
                    <a:lnTo>
                      <a:pt x="0" y="0"/>
                    </a:lnTo>
                    <a:close/>
                  </a:path>
                </a:pathLst>
              </a:custGeom>
              <a:solidFill>
                <a:schemeClr val="tx2">
                  <a:alpha val="20000"/>
                </a:schemeClr>
              </a:solidFill>
              <a:ln w="0">
                <a:solidFill>
                  <a:schemeClr val="tx2">
                    <a:alpha val="20000"/>
                  </a:schemeClr>
                </a:solidFill>
                <a:prstDash val="solid"/>
                <a:round/>
                <a:headEnd/>
                <a:tailEnd/>
              </a:ln>
            </xdr:spPr>
            <xdr:txBody>
              <a:bodyPr vert="horz" wrap="square" lIns="91440" tIns="45720" rIns="91440" bIns="45720" numCol="1" anchor="t" anchorCtr="0" compatLnSpc="1">
                <a:prstTxWarp prst="textNoShape">
                  <a:avLst/>
                </a:prstTxWarp>
              </a:bodyPr>
              <a:lstStyle/>
              <a:p>
                <a:endParaRPr lang="fr-FR"/>
              </a:p>
            </xdr:txBody>
          </xdr:sp>
          <xdr:sp macro="" textlink="">
            <xdr:nvSpPr>
              <xdr:cNvPr id="12" name="Forme libre 10">
                <a:extLst>
                  <a:ext uri="{FF2B5EF4-FFF2-40B4-BE49-F238E27FC236}">
                    <a16:creationId xmlns:a16="http://schemas.microsoft.com/office/drawing/2014/main" id="{847012F5-C850-8897-8F56-BD517CAD4099}"/>
                  </a:ext>
                </a:extLst>
              </xdr:cNvPr>
              <xdr:cNvSpPr>
                <a:spLocks/>
              </xdr:cNvSpPr>
            </xdr:nvSpPr>
            <xdr:spPr bwMode="auto">
              <a:xfrm>
                <a:off x="80645" y="5010327"/>
                <a:ext cx="31750" cy="192088"/>
              </a:xfrm>
              <a:custGeom>
                <a:avLst/>
                <a:gdLst>
                  <a:gd name="T0" fmla="*/ 0 w 20"/>
                  <a:gd name="T1" fmla="*/ 0 h 121"/>
                  <a:gd name="T2" fmla="*/ 16 w 20"/>
                  <a:gd name="T3" fmla="*/ 72 h 121"/>
                  <a:gd name="T4" fmla="*/ 20 w 20"/>
                  <a:gd name="T5" fmla="*/ 121 h 121"/>
                  <a:gd name="T6" fmla="*/ 18 w 20"/>
                  <a:gd name="T7" fmla="*/ 112 h 121"/>
                  <a:gd name="T8" fmla="*/ 0 w 20"/>
                  <a:gd name="T9" fmla="*/ 31 h 121"/>
                  <a:gd name="T10" fmla="*/ 0 w 20"/>
                  <a:gd name="T11" fmla="*/ 0 h 121"/>
                </a:gdLst>
                <a:ahLst/>
                <a:cxnLst>
                  <a:cxn ang="0">
                    <a:pos x="T0" y="T1"/>
                  </a:cxn>
                  <a:cxn ang="0">
                    <a:pos x="T2" y="T3"/>
                  </a:cxn>
                  <a:cxn ang="0">
                    <a:pos x="T4" y="T5"/>
                  </a:cxn>
                  <a:cxn ang="0">
                    <a:pos x="T6" y="T7"/>
                  </a:cxn>
                  <a:cxn ang="0">
                    <a:pos x="T8" y="T9"/>
                  </a:cxn>
                  <a:cxn ang="0">
                    <a:pos x="T10" y="T11"/>
                  </a:cxn>
                </a:cxnLst>
                <a:rect l="0" t="0" r="r" b="b"/>
                <a:pathLst>
                  <a:path w="20" h="121">
                    <a:moveTo>
                      <a:pt x="0" y="0"/>
                    </a:moveTo>
                    <a:lnTo>
                      <a:pt x="16" y="72"/>
                    </a:lnTo>
                    <a:lnTo>
                      <a:pt x="20" y="121"/>
                    </a:lnTo>
                    <a:lnTo>
                      <a:pt x="18" y="112"/>
                    </a:lnTo>
                    <a:lnTo>
                      <a:pt x="0" y="31"/>
                    </a:lnTo>
                    <a:lnTo>
                      <a:pt x="0" y="0"/>
                    </a:lnTo>
                    <a:close/>
                  </a:path>
                </a:pathLst>
              </a:custGeom>
              <a:solidFill>
                <a:schemeClr val="tx2">
                  <a:alpha val="20000"/>
                </a:schemeClr>
              </a:solidFill>
              <a:ln w="0">
                <a:solidFill>
                  <a:schemeClr val="tx2">
                    <a:alpha val="20000"/>
                  </a:schemeClr>
                </a:solidFill>
                <a:prstDash val="solid"/>
                <a:round/>
                <a:headEnd/>
                <a:tailEnd/>
              </a:ln>
            </xdr:spPr>
            <xdr:txBody>
              <a:bodyPr vert="horz" wrap="square" lIns="91440" tIns="45720" rIns="91440" bIns="45720" numCol="1" anchor="t" anchorCtr="0" compatLnSpc="1">
                <a:prstTxWarp prst="textNoShape">
                  <a:avLst/>
                </a:prstTxWarp>
              </a:bodyPr>
              <a:lstStyle/>
              <a:p>
                <a:endParaRPr lang="fr-FR"/>
              </a:p>
            </xdr:txBody>
          </xdr:sp>
          <xdr:sp macro="" textlink="">
            <xdr:nvSpPr>
              <xdr:cNvPr id="13" name="Forme libre 12">
                <a:extLst>
                  <a:ext uri="{FF2B5EF4-FFF2-40B4-BE49-F238E27FC236}">
                    <a16:creationId xmlns:a16="http://schemas.microsoft.com/office/drawing/2014/main" id="{05ADAD66-4B1A-E390-5EEE-0D568255E155}"/>
                  </a:ext>
                </a:extLst>
              </xdr:cNvPr>
              <xdr:cNvSpPr>
                <a:spLocks/>
              </xdr:cNvSpPr>
            </xdr:nvSpPr>
            <xdr:spPr bwMode="auto">
              <a:xfrm>
                <a:off x="112395" y="5202414"/>
                <a:ext cx="250825" cy="1020763"/>
              </a:xfrm>
              <a:custGeom>
                <a:avLst/>
                <a:gdLst>
                  <a:gd name="T0" fmla="*/ 0 w 158"/>
                  <a:gd name="T1" fmla="*/ 0 h 643"/>
                  <a:gd name="T2" fmla="*/ 11 w 158"/>
                  <a:gd name="T3" fmla="*/ 46 h 643"/>
                  <a:gd name="T4" fmla="*/ 22 w 158"/>
                  <a:gd name="T5" fmla="*/ 129 h 643"/>
                  <a:gd name="T6" fmla="*/ 36 w 158"/>
                  <a:gd name="T7" fmla="*/ 211 h 643"/>
                  <a:gd name="T8" fmla="*/ 55 w 158"/>
                  <a:gd name="T9" fmla="*/ 301 h 643"/>
                  <a:gd name="T10" fmla="*/ 76 w 158"/>
                  <a:gd name="T11" fmla="*/ 389 h 643"/>
                  <a:gd name="T12" fmla="*/ 103 w 158"/>
                  <a:gd name="T13" fmla="*/ 476 h 643"/>
                  <a:gd name="T14" fmla="*/ 123 w 158"/>
                  <a:gd name="T15" fmla="*/ 533 h 643"/>
                  <a:gd name="T16" fmla="*/ 144 w 158"/>
                  <a:gd name="T17" fmla="*/ 588 h 643"/>
                  <a:gd name="T18" fmla="*/ 155 w 158"/>
                  <a:gd name="T19" fmla="*/ 632 h 643"/>
                  <a:gd name="T20" fmla="*/ 158 w 158"/>
                  <a:gd name="T21" fmla="*/ 643 h 643"/>
                  <a:gd name="T22" fmla="*/ 142 w 158"/>
                  <a:gd name="T23" fmla="*/ 608 h 643"/>
                  <a:gd name="T24" fmla="*/ 118 w 158"/>
                  <a:gd name="T25" fmla="*/ 544 h 643"/>
                  <a:gd name="T26" fmla="*/ 95 w 158"/>
                  <a:gd name="T27" fmla="*/ 478 h 643"/>
                  <a:gd name="T28" fmla="*/ 69 w 158"/>
                  <a:gd name="T29" fmla="*/ 391 h 643"/>
                  <a:gd name="T30" fmla="*/ 47 w 158"/>
                  <a:gd name="T31" fmla="*/ 302 h 643"/>
                  <a:gd name="T32" fmla="*/ 29 w 158"/>
                  <a:gd name="T33" fmla="*/ 212 h 643"/>
                  <a:gd name="T34" fmla="*/ 13 w 158"/>
                  <a:gd name="T35" fmla="*/ 107 h 643"/>
                  <a:gd name="T36" fmla="*/ 0 w 158"/>
                  <a:gd name="T37" fmla="*/ 0 h 64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Lst>
                <a:rect l="0" t="0" r="r" b="b"/>
                <a:pathLst>
                  <a:path w="158" h="643">
                    <a:moveTo>
                      <a:pt x="0" y="0"/>
                    </a:moveTo>
                    <a:lnTo>
                      <a:pt x="11" y="46"/>
                    </a:lnTo>
                    <a:lnTo>
                      <a:pt x="22" y="129"/>
                    </a:lnTo>
                    <a:lnTo>
                      <a:pt x="36" y="211"/>
                    </a:lnTo>
                    <a:lnTo>
                      <a:pt x="55" y="301"/>
                    </a:lnTo>
                    <a:lnTo>
                      <a:pt x="76" y="389"/>
                    </a:lnTo>
                    <a:lnTo>
                      <a:pt x="103" y="476"/>
                    </a:lnTo>
                    <a:lnTo>
                      <a:pt x="123" y="533"/>
                    </a:lnTo>
                    <a:lnTo>
                      <a:pt x="144" y="588"/>
                    </a:lnTo>
                    <a:lnTo>
                      <a:pt x="155" y="632"/>
                    </a:lnTo>
                    <a:lnTo>
                      <a:pt x="158" y="643"/>
                    </a:lnTo>
                    <a:lnTo>
                      <a:pt x="142" y="608"/>
                    </a:lnTo>
                    <a:lnTo>
                      <a:pt x="118" y="544"/>
                    </a:lnTo>
                    <a:lnTo>
                      <a:pt x="95" y="478"/>
                    </a:lnTo>
                    <a:lnTo>
                      <a:pt x="69" y="391"/>
                    </a:lnTo>
                    <a:lnTo>
                      <a:pt x="47" y="302"/>
                    </a:lnTo>
                    <a:lnTo>
                      <a:pt x="29" y="212"/>
                    </a:lnTo>
                    <a:lnTo>
                      <a:pt x="13" y="107"/>
                    </a:lnTo>
                    <a:lnTo>
                      <a:pt x="0" y="0"/>
                    </a:lnTo>
                    <a:close/>
                  </a:path>
                </a:pathLst>
              </a:custGeom>
              <a:solidFill>
                <a:schemeClr val="tx2">
                  <a:alpha val="20000"/>
                </a:schemeClr>
              </a:solidFill>
              <a:ln w="0">
                <a:solidFill>
                  <a:schemeClr val="tx2">
                    <a:alpha val="20000"/>
                  </a:schemeClr>
                </a:solidFill>
                <a:prstDash val="solid"/>
                <a:round/>
                <a:headEnd/>
                <a:tailEnd/>
              </a:ln>
            </xdr:spPr>
            <xdr:txBody>
              <a:bodyPr vert="horz" wrap="square" lIns="91440" tIns="45720" rIns="91440" bIns="45720" numCol="1" anchor="t" anchorCtr="0" compatLnSpc="1">
                <a:prstTxWarp prst="textNoShape">
                  <a:avLst/>
                </a:prstTxWarp>
              </a:bodyPr>
              <a:lstStyle/>
              <a:p>
                <a:endParaRPr lang="fr-FR"/>
              </a:p>
            </xdr:txBody>
          </xdr:sp>
          <xdr:sp macro="" textlink="">
            <xdr:nvSpPr>
              <xdr:cNvPr id="14" name="Forme libre 13">
                <a:extLst>
                  <a:ext uri="{FF2B5EF4-FFF2-40B4-BE49-F238E27FC236}">
                    <a16:creationId xmlns:a16="http://schemas.microsoft.com/office/drawing/2014/main" id="{6A1BA638-C316-A4E9-3FF6-165A326192D9}"/>
                  </a:ext>
                </a:extLst>
              </xdr:cNvPr>
              <xdr:cNvSpPr>
                <a:spLocks/>
              </xdr:cNvSpPr>
            </xdr:nvSpPr>
            <xdr:spPr bwMode="auto">
              <a:xfrm>
                <a:off x="375920" y="6215239"/>
                <a:ext cx="52388" cy="112713"/>
              </a:xfrm>
              <a:custGeom>
                <a:avLst/>
                <a:gdLst>
                  <a:gd name="T0" fmla="*/ 0 w 33"/>
                  <a:gd name="T1" fmla="*/ 0 h 71"/>
                  <a:gd name="T2" fmla="*/ 33 w 33"/>
                  <a:gd name="T3" fmla="*/ 71 h 71"/>
                  <a:gd name="T4" fmla="*/ 24 w 33"/>
                  <a:gd name="T5" fmla="*/ 71 h 71"/>
                  <a:gd name="T6" fmla="*/ 11 w 33"/>
                  <a:gd name="T7" fmla="*/ 36 h 71"/>
                  <a:gd name="T8" fmla="*/ 0 w 33"/>
                  <a:gd name="T9" fmla="*/ 0 h 71"/>
                </a:gdLst>
                <a:ahLst/>
                <a:cxnLst>
                  <a:cxn ang="0">
                    <a:pos x="T0" y="T1"/>
                  </a:cxn>
                  <a:cxn ang="0">
                    <a:pos x="T2" y="T3"/>
                  </a:cxn>
                  <a:cxn ang="0">
                    <a:pos x="T4" y="T5"/>
                  </a:cxn>
                  <a:cxn ang="0">
                    <a:pos x="T6" y="T7"/>
                  </a:cxn>
                  <a:cxn ang="0">
                    <a:pos x="T8" y="T9"/>
                  </a:cxn>
                </a:cxnLst>
                <a:rect l="0" t="0" r="r" b="b"/>
                <a:pathLst>
                  <a:path w="33" h="71">
                    <a:moveTo>
                      <a:pt x="0" y="0"/>
                    </a:moveTo>
                    <a:lnTo>
                      <a:pt x="33" y="71"/>
                    </a:lnTo>
                    <a:lnTo>
                      <a:pt x="24" y="71"/>
                    </a:lnTo>
                    <a:lnTo>
                      <a:pt x="11" y="36"/>
                    </a:lnTo>
                    <a:lnTo>
                      <a:pt x="0" y="0"/>
                    </a:lnTo>
                    <a:close/>
                  </a:path>
                </a:pathLst>
              </a:custGeom>
              <a:solidFill>
                <a:schemeClr val="tx2">
                  <a:alpha val="20000"/>
                </a:schemeClr>
              </a:solidFill>
              <a:ln w="0">
                <a:solidFill>
                  <a:schemeClr val="tx2">
                    <a:alpha val="20000"/>
                  </a:schemeClr>
                </a:solidFill>
                <a:prstDash val="solid"/>
                <a:round/>
                <a:headEnd/>
                <a:tailEnd/>
              </a:ln>
            </xdr:spPr>
            <xdr:txBody>
              <a:bodyPr vert="horz" wrap="square" lIns="91440" tIns="45720" rIns="91440" bIns="45720" numCol="1" anchor="t" anchorCtr="0" compatLnSpc="1">
                <a:prstTxWarp prst="textNoShape">
                  <a:avLst/>
                </a:prstTxWarp>
              </a:bodyPr>
              <a:lstStyle/>
              <a:p>
                <a:endParaRPr lang="fr-FR"/>
              </a:p>
            </xdr:txBody>
          </xdr:sp>
          <xdr:sp macro="" textlink="">
            <xdr:nvSpPr>
              <xdr:cNvPr id="15" name="Forme libre 14">
                <a:extLst>
                  <a:ext uri="{FF2B5EF4-FFF2-40B4-BE49-F238E27FC236}">
                    <a16:creationId xmlns:a16="http://schemas.microsoft.com/office/drawing/2014/main" id="{1D3CAC89-B5DD-79F6-CA44-93626A37691D}"/>
                  </a:ext>
                </a:extLst>
              </xdr:cNvPr>
              <xdr:cNvSpPr>
                <a:spLocks/>
              </xdr:cNvSpPr>
            </xdr:nvSpPr>
            <xdr:spPr bwMode="auto">
              <a:xfrm>
                <a:off x="106045" y="5124627"/>
                <a:ext cx="23813" cy="150813"/>
              </a:xfrm>
              <a:custGeom>
                <a:avLst/>
                <a:gdLst>
                  <a:gd name="T0" fmla="*/ 0 w 15"/>
                  <a:gd name="T1" fmla="*/ 0 h 95"/>
                  <a:gd name="T2" fmla="*/ 8 w 15"/>
                  <a:gd name="T3" fmla="*/ 37 h 95"/>
                  <a:gd name="T4" fmla="*/ 8 w 15"/>
                  <a:gd name="T5" fmla="*/ 41 h 95"/>
                  <a:gd name="T6" fmla="*/ 15 w 15"/>
                  <a:gd name="T7" fmla="*/ 95 h 95"/>
                  <a:gd name="T8" fmla="*/ 4 w 15"/>
                  <a:gd name="T9" fmla="*/ 49 h 95"/>
                  <a:gd name="T10" fmla="*/ 0 w 15"/>
                  <a:gd name="T11" fmla="*/ 0 h 95"/>
                </a:gdLst>
                <a:ahLst/>
                <a:cxnLst>
                  <a:cxn ang="0">
                    <a:pos x="T0" y="T1"/>
                  </a:cxn>
                  <a:cxn ang="0">
                    <a:pos x="T2" y="T3"/>
                  </a:cxn>
                  <a:cxn ang="0">
                    <a:pos x="T4" y="T5"/>
                  </a:cxn>
                  <a:cxn ang="0">
                    <a:pos x="T6" y="T7"/>
                  </a:cxn>
                  <a:cxn ang="0">
                    <a:pos x="T8" y="T9"/>
                  </a:cxn>
                  <a:cxn ang="0">
                    <a:pos x="T10" y="T11"/>
                  </a:cxn>
                </a:cxnLst>
                <a:rect l="0" t="0" r="r" b="b"/>
                <a:pathLst>
                  <a:path w="15" h="95">
                    <a:moveTo>
                      <a:pt x="0" y="0"/>
                    </a:moveTo>
                    <a:lnTo>
                      <a:pt x="8" y="37"/>
                    </a:lnTo>
                    <a:lnTo>
                      <a:pt x="8" y="41"/>
                    </a:lnTo>
                    <a:lnTo>
                      <a:pt x="15" y="95"/>
                    </a:lnTo>
                    <a:lnTo>
                      <a:pt x="4" y="49"/>
                    </a:lnTo>
                    <a:lnTo>
                      <a:pt x="0" y="0"/>
                    </a:lnTo>
                    <a:close/>
                  </a:path>
                </a:pathLst>
              </a:custGeom>
              <a:solidFill>
                <a:schemeClr val="tx2">
                  <a:alpha val="20000"/>
                </a:schemeClr>
              </a:solidFill>
              <a:ln w="0">
                <a:solidFill>
                  <a:schemeClr val="tx2">
                    <a:alpha val="20000"/>
                  </a:schemeClr>
                </a:solidFill>
                <a:prstDash val="solid"/>
                <a:round/>
                <a:headEnd/>
                <a:tailEnd/>
              </a:ln>
            </xdr:spPr>
            <xdr:txBody>
              <a:bodyPr vert="horz" wrap="square" lIns="91440" tIns="45720" rIns="91440" bIns="45720" numCol="1" anchor="t" anchorCtr="0" compatLnSpc="1">
                <a:prstTxWarp prst="textNoShape">
                  <a:avLst/>
                </a:prstTxWarp>
              </a:bodyPr>
              <a:lstStyle/>
              <a:p>
                <a:endParaRPr lang="fr-FR"/>
              </a:p>
            </xdr:txBody>
          </xdr:sp>
          <xdr:sp macro="" textlink="">
            <xdr:nvSpPr>
              <xdr:cNvPr id="16" name="Forme libre 15">
                <a:extLst>
                  <a:ext uri="{FF2B5EF4-FFF2-40B4-BE49-F238E27FC236}">
                    <a16:creationId xmlns:a16="http://schemas.microsoft.com/office/drawing/2014/main" id="{9129BFE4-7AC9-238A-96D4-08BB200F6CC9}"/>
                  </a:ext>
                </a:extLst>
              </xdr:cNvPr>
              <xdr:cNvSpPr>
                <a:spLocks/>
              </xdr:cNvSpPr>
            </xdr:nvSpPr>
            <xdr:spPr bwMode="auto">
              <a:xfrm>
                <a:off x="317182" y="4649964"/>
                <a:ext cx="638175" cy="1241425"/>
              </a:xfrm>
              <a:custGeom>
                <a:avLst/>
                <a:gdLst>
                  <a:gd name="T0" fmla="*/ 402 w 402"/>
                  <a:gd name="T1" fmla="*/ 0 h 782"/>
                  <a:gd name="T2" fmla="*/ 402 w 402"/>
                  <a:gd name="T3" fmla="*/ 1 h 782"/>
                  <a:gd name="T4" fmla="*/ 363 w 402"/>
                  <a:gd name="T5" fmla="*/ 39 h 782"/>
                  <a:gd name="T6" fmla="*/ 325 w 402"/>
                  <a:gd name="T7" fmla="*/ 79 h 782"/>
                  <a:gd name="T8" fmla="*/ 290 w 402"/>
                  <a:gd name="T9" fmla="*/ 121 h 782"/>
                  <a:gd name="T10" fmla="*/ 255 w 402"/>
                  <a:gd name="T11" fmla="*/ 164 h 782"/>
                  <a:gd name="T12" fmla="*/ 211 w 402"/>
                  <a:gd name="T13" fmla="*/ 222 h 782"/>
                  <a:gd name="T14" fmla="*/ 171 w 402"/>
                  <a:gd name="T15" fmla="*/ 284 h 782"/>
                  <a:gd name="T16" fmla="*/ 133 w 402"/>
                  <a:gd name="T17" fmla="*/ 346 h 782"/>
                  <a:gd name="T18" fmla="*/ 100 w 402"/>
                  <a:gd name="T19" fmla="*/ 411 h 782"/>
                  <a:gd name="T20" fmla="*/ 71 w 402"/>
                  <a:gd name="T21" fmla="*/ 478 h 782"/>
                  <a:gd name="T22" fmla="*/ 45 w 402"/>
                  <a:gd name="T23" fmla="*/ 546 h 782"/>
                  <a:gd name="T24" fmla="*/ 27 w 402"/>
                  <a:gd name="T25" fmla="*/ 617 h 782"/>
                  <a:gd name="T26" fmla="*/ 13 w 402"/>
                  <a:gd name="T27" fmla="*/ 689 h 782"/>
                  <a:gd name="T28" fmla="*/ 7 w 402"/>
                  <a:gd name="T29" fmla="*/ 761 h 782"/>
                  <a:gd name="T30" fmla="*/ 7 w 402"/>
                  <a:gd name="T31" fmla="*/ 782 h 782"/>
                  <a:gd name="T32" fmla="*/ 0 w 402"/>
                  <a:gd name="T33" fmla="*/ 765 h 782"/>
                  <a:gd name="T34" fmla="*/ 1 w 402"/>
                  <a:gd name="T35" fmla="*/ 761 h 782"/>
                  <a:gd name="T36" fmla="*/ 7 w 402"/>
                  <a:gd name="T37" fmla="*/ 688 h 782"/>
                  <a:gd name="T38" fmla="*/ 21 w 402"/>
                  <a:gd name="T39" fmla="*/ 616 h 782"/>
                  <a:gd name="T40" fmla="*/ 40 w 402"/>
                  <a:gd name="T41" fmla="*/ 545 h 782"/>
                  <a:gd name="T42" fmla="*/ 66 w 402"/>
                  <a:gd name="T43" fmla="*/ 475 h 782"/>
                  <a:gd name="T44" fmla="*/ 95 w 402"/>
                  <a:gd name="T45" fmla="*/ 409 h 782"/>
                  <a:gd name="T46" fmla="*/ 130 w 402"/>
                  <a:gd name="T47" fmla="*/ 343 h 782"/>
                  <a:gd name="T48" fmla="*/ 167 w 402"/>
                  <a:gd name="T49" fmla="*/ 281 h 782"/>
                  <a:gd name="T50" fmla="*/ 209 w 402"/>
                  <a:gd name="T51" fmla="*/ 220 h 782"/>
                  <a:gd name="T52" fmla="*/ 253 w 402"/>
                  <a:gd name="T53" fmla="*/ 163 h 782"/>
                  <a:gd name="T54" fmla="*/ 287 w 402"/>
                  <a:gd name="T55" fmla="*/ 120 h 782"/>
                  <a:gd name="T56" fmla="*/ 324 w 402"/>
                  <a:gd name="T57" fmla="*/ 78 h 782"/>
                  <a:gd name="T58" fmla="*/ 362 w 402"/>
                  <a:gd name="T59" fmla="*/ 38 h 782"/>
                  <a:gd name="T60" fmla="*/ 402 w 402"/>
                  <a:gd name="T61" fmla="*/ 0 h 78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Lst>
                <a:rect l="0" t="0" r="r" b="b"/>
                <a:pathLst>
                  <a:path w="402" h="782">
                    <a:moveTo>
                      <a:pt x="402" y="0"/>
                    </a:moveTo>
                    <a:lnTo>
                      <a:pt x="402" y="1"/>
                    </a:lnTo>
                    <a:lnTo>
                      <a:pt x="363" y="39"/>
                    </a:lnTo>
                    <a:lnTo>
                      <a:pt x="325" y="79"/>
                    </a:lnTo>
                    <a:lnTo>
                      <a:pt x="290" y="121"/>
                    </a:lnTo>
                    <a:lnTo>
                      <a:pt x="255" y="164"/>
                    </a:lnTo>
                    <a:lnTo>
                      <a:pt x="211" y="222"/>
                    </a:lnTo>
                    <a:lnTo>
                      <a:pt x="171" y="284"/>
                    </a:lnTo>
                    <a:lnTo>
                      <a:pt x="133" y="346"/>
                    </a:lnTo>
                    <a:lnTo>
                      <a:pt x="100" y="411"/>
                    </a:lnTo>
                    <a:lnTo>
                      <a:pt x="71" y="478"/>
                    </a:lnTo>
                    <a:lnTo>
                      <a:pt x="45" y="546"/>
                    </a:lnTo>
                    <a:lnTo>
                      <a:pt x="27" y="617"/>
                    </a:lnTo>
                    <a:lnTo>
                      <a:pt x="13" y="689"/>
                    </a:lnTo>
                    <a:lnTo>
                      <a:pt x="7" y="761"/>
                    </a:lnTo>
                    <a:lnTo>
                      <a:pt x="7" y="782"/>
                    </a:lnTo>
                    <a:lnTo>
                      <a:pt x="0" y="765"/>
                    </a:lnTo>
                    <a:lnTo>
                      <a:pt x="1" y="761"/>
                    </a:lnTo>
                    <a:lnTo>
                      <a:pt x="7" y="688"/>
                    </a:lnTo>
                    <a:lnTo>
                      <a:pt x="21" y="616"/>
                    </a:lnTo>
                    <a:lnTo>
                      <a:pt x="40" y="545"/>
                    </a:lnTo>
                    <a:lnTo>
                      <a:pt x="66" y="475"/>
                    </a:lnTo>
                    <a:lnTo>
                      <a:pt x="95" y="409"/>
                    </a:lnTo>
                    <a:lnTo>
                      <a:pt x="130" y="343"/>
                    </a:lnTo>
                    <a:lnTo>
                      <a:pt x="167" y="281"/>
                    </a:lnTo>
                    <a:lnTo>
                      <a:pt x="209" y="220"/>
                    </a:lnTo>
                    <a:lnTo>
                      <a:pt x="253" y="163"/>
                    </a:lnTo>
                    <a:lnTo>
                      <a:pt x="287" y="120"/>
                    </a:lnTo>
                    <a:lnTo>
                      <a:pt x="324" y="78"/>
                    </a:lnTo>
                    <a:lnTo>
                      <a:pt x="362" y="38"/>
                    </a:lnTo>
                    <a:lnTo>
                      <a:pt x="402" y="0"/>
                    </a:lnTo>
                    <a:close/>
                  </a:path>
                </a:pathLst>
              </a:custGeom>
              <a:solidFill>
                <a:schemeClr val="tx2">
                  <a:alpha val="20000"/>
                </a:schemeClr>
              </a:solidFill>
              <a:ln w="0">
                <a:solidFill>
                  <a:schemeClr val="tx2">
                    <a:alpha val="20000"/>
                  </a:schemeClr>
                </a:solidFill>
                <a:prstDash val="solid"/>
                <a:round/>
                <a:headEnd/>
                <a:tailEnd/>
              </a:ln>
            </xdr:spPr>
            <xdr:txBody>
              <a:bodyPr vert="horz" wrap="square" lIns="91440" tIns="45720" rIns="91440" bIns="45720" numCol="1" anchor="t" anchorCtr="0" compatLnSpc="1">
                <a:prstTxWarp prst="textNoShape">
                  <a:avLst/>
                </a:prstTxWarp>
              </a:bodyPr>
              <a:lstStyle/>
              <a:p>
                <a:endParaRPr lang="fr-FR"/>
              </a:p>
            </xdr:txBody>
          </xdr:sp>
          <xdr:sp macro="" textlink="">
            <xdr:nvSpPr>
              <xdr:cNvPr id="17" name="Forme libre 16">
                <a:extLst>
                  <a:ext uri="{FF2B5EF4-FFF2-40B4-BE49-F238E27FC236}">
                    <a16:creationId xmlns:a16="http://schemas.microsoft.com/office/drawing/2014/main" id="{055FC077-EFC5-6C50-5359-CA35188386A8}"/>
                  </a:ext>
                </a:extLst>
              </xdr:cNvPr>
              <xdr:cNvSpPr>
                <a:spLocks/>
              </xdr:cNvSpPr>
            </xdr:nvSpPr>
            <xdr:spPr bwMode="auto">
              <a:xfrm>
                <a:off x="317182" y="5904089"/>
                <a:ext cx="58738" cy="311150"/>
              </a:xfrm>
              <a:custGeom>
                <a:avLst/>
                <a:gdLst>
                  <a:gd name="T0" fmla="*/ 0 w 37"/>
                  <a:gd name="T1" fmla="*/ 0 h 196"/>
                  <a:gd name="T2" fmla="*/ 6 w 37"/>
                  <a:gd name="T3" fmla="*/ 15 h 196"/>
                  <a:gd name="T4" fmla="*/ 7 w 37"/>
                  <a:gd name="T5" fmla="*/ 18 h 196"/>
                  <a:gd name="T6" fmla="*/ 12 w 37"/>
                  <a:gd name="T7" fmla="*/ 80 h 196"/>
                  <a:gd name="T8" fmla="*/ 21 w 37"/>
                  <a:gd name="T9" fmla="*/ 134 h 196"/>
                  <a:gd name="T10" fmla="*/ 33 w 37"/>
                  <a:gd name="T11" fmla="*/ 188 h 196"/>
                  <a:gd name="T12" fmla="*/ 37 w 37"/>
                  <a:gd name="T13" fmla="*/ 196 h 196"/>
                  <a:gd name="T14" fmla="*/ 22 w 37"/>
                  <a:gd name="T15" fmla="*/ 162 h 196"/>
                  <a:gd name="T16" fmla="*/ 15 w 37"/>
                  <a:gd name="T17" fmla="*/ 146 h 196"/>
                  <a:gd name="T18" fmla="*/ 5 w 37"/>
                  <a:gd name="T19" fmla="*/ 81 h 196"/>
                  <a:gd name="T20" fmla="*/ 1 w 37"/>
                  <a:gd name="T21" fmla="*/ 40 h 196"/>
                  <a:gd name="T22" fmla="*/ 0 w 37"/>
                  <a:gd name="T23" fmla="*/ 0 h 19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Lst>
                <a:rect l="0" t="0" r="r" b="b"/>
                <a:pathLst>
                  <a:path w="37" h="196">
                    <a:moveTo>
                      <a:pt x="0" y="0"/>
                    </a:moveTo>
                    <a:lnTo>
                      <a:pt x="6" y="15"/>
                    </a:lnTo>
                    <a:lnTo>
                      <a:pt x="7" y="18"/>
                    </a:lnTo>
                    <a:lnTo>
                      <a:pt x="12" y="80"/>
                    </a:lnTo>
                    <a:lnTo>
                      <a:pt x="21" y="134"/>
                    </a:lnTo>
                    <a:lnTo>
                      <a:pt x="33" y="188"/>
                    </a:lnTo>
                    <a:lnTo>
                      <a:pt x="37" y="196"/>
                    </a:lnTo>
                    <a:lnTo>
                      <a:pt x="22" y="162"/>
                    </a:lnTo>
                    <a:lnTo>
                      <a:pt x="15" y="146"/>
                    </a:lnTo>
                    <a:lnTo>
                      <a:pt x="5" y="81"/>
                    </a:lnTo>
                    <a:lnTo>
                      <a:pt x="1" y="40"/>
                    </a:lnTo>
                    <a:lnTo>
                      <a:pt x="0" y="0"/>
                    </a:lnTo>
                    <a:close/>
                  </a:path>
                </a:pathLst>
              </a:custGeom>
              <a:solidFill>
                <a:schemeClr val="tx2">
                  <a:alpha val="20000"/>
                </a:schemeClr>
              </a:solidFill>
              <a:ln w="0">
                <a:solidFill>
                  <a:schemeClr val="tx2">
                    <a:alpha val="20000"/>
                  </a:schemeClr>
                </a:solidFill>
                <a:prstDash val="solid"/>
                <a:round/>
                <a:headEnd/>
                <a:tailEnd/>
              </a:ln>
            </xdr:spPr>
            <xdr:txBody>
              <a:bodyPr vert="horz" wrap="square" lIns="91440" tIns="45720" rIns="91440" bIns="45720" numCol="1" anchor="t" anchorCtr="0" compatLnSpc="1">
                <a:prstTxWarp prst="textNoShape">
                  <a:avLst/>
                </a:prstTxWarp>
              </a:bodyPr>
              <a:lstStyle/>
              <a:p>
                <a:endParaRPr lang="fr-FR"/>
              </a:p>
            </xdr:txBody>
          </xdr:sp>
          <xdr:sp macro="" textlink="">
            <xdr:nvSpPr>
              <xdr:cNvPr id="18" name="Forme libre 17">
                <a:extLst>
                  <a:ext uri="{FF2B5EF4-FFF2-40B4-BE49-F238E27FC236}">
                    <a16:creationId xmlns:a16="http://schemas.microsoft.com/office/drawing/2014/main" id="{A9756CC2-85E4-DB02-A857-00AC025A1897}"/>
                  </a:ext>
                </a:extLst>
              </xdr:cNvPr>
              <xdr:cNvSpPr>
                <a:spLocks/>
              </xdr:cNvSpPr>
            </xdr:nvSpPr>
            <xdr:spPr bwMode="auto">
              <a:xfrm>
                <a:off x="363220" y="6223177"/>
                <a:ext cx="49213" cy="104775"/>
              </a:xfrm>
              <a:custGeom>
                <a:avLst/>
                <a:gdLst>
                  <a:gd name="T0" fmla="*/ 0 w 31"/>
                  <a:gd name="T1" fmla="*/ 0 h 66"/>
                  <a:gd name="T2" fmla="*/ 31 w 31"/>
                  <a:gd name="T3" fmla="*/ 66 h 66"/>
                  <a:gd name="T4" fmla="*/ 24 w 31"/>
                  <a:gd name="T5" fmla="*/ 66 h 66"/>
                  <a:gd name="T6" fmla="*/ 0 w 31"/>
                  <a:gd name="T7" fmla="*/ 0 h 66"/>
                </a:gdLst>
                <a:ahLst/>
                <a:cxnLst>
                  <a:cxn ang="0">
                    <a:pos x="T0" y="T1"/>
                  </a:cxn>
                  <a:cxn ang="0">
                    <a:pos x="T2" y="T3"/>
                  </a:cxn>
                  <a:cxn ang="0">
                    <a:pos x="T4" y="T5"/>
                  </a:cxn>
                  <a:cxn ang="0">
                    <a:pos x="T6" y="T7"/>
                  </a:cxn>
                </a:cxnLst>
                <a:rect l="0" t="0" r="r" b="b"/>
                <a:pathLst>
                  <a:path w="31" h="66">
                    <a:moveTo>
                      <a:pt x="0" y="0"/>
                    </a:moveTo>
                    <a:lnTo>
                      <a:pt x="31" y="66"/>
                    </a:lnTo>
                    <a:lnTo>
                      <a:pt x="24" y="66"/>
                    </a:lnTo>
                    <a:lnTo>
                      <a:pt x="0" y="0"/>
                    </a:lnTo>
                    <a:close/>
                  </a:path>
                </a:pathLst>
              </a:custGeom>
              <a:solidFill>
                <a:schemeClr val="tx2">
                  <a:alpha val="20000"/>
                </a:schemeClr>
              </a:solidFill>
              <a:ln w="0">
                <a:solidFill>
                  <a:schemeClr val="tx2">
                    <a:alpha val="20000"/>
                  </a:schemeClr>
                </a:solidFill>
                <a:prstDash val="solid"/>
                <a:round/>
                <a:headEnd/>
                <a:tailEnd/>
              </a:ln>
            </xdr:spPr>
            <xdr:txBody>
              <a:bodyPr vert="horz" wrap="square" lIns="91440" tIns="45720" rIns="91440" bIns="45720" numCol="1" anchor="t" anchorCtr="0" compatLnSpc="1">
                <a:prstTxWarp prst="textNoShape">
                  <a:avLst/>
                </a:prstTxWarp>
              </a:bodyPr>
              <a:lstStyle/>
              <a:p>
                <a:endParaRPr lang="fr-FR"/>
              </a:p>
            </xdr:txBody>
          </xdr:sp>
          <xdr:sp macro="" textlink="">
            <xdr:nvSpPr>
              <xdr:cNvPr id="19" name="Forme libre 18">
                <a:extLst>
                  <a:ext uri="{FF2B5EF4-FFF2-40B4-BE49-F238E27FC236}">
                    <a16:creationId xmlns:a16="http://schemas.microsoft.com/office/drawing/2014/main" id="{B38289AF-EDEA-12AB-5A96-C7CF07784DE7}"/>
                  </a:ext>
                </a:extLst>
              </xdr:cNvPr>
              <xdr:cNvSpPr>
                <a:spLocks/>
              </xdr:cNvSpPr>
            </xdr:nvSpPr>
            <xdr:spPr bwMode="auto">
              <a:xfrm>
                <a:off x="317182" y="5864402"/>
                <a:ext cx="11113" cy="68263"/>
              </a:xfrm>
              <a:custGeom>
                <a:avLst/>
                <a:gdLst>
                  <a:gd name="T0" fmla="*/ 0 w 7"/>
                  <a:gd name="T1" fmla="*/ 0 h 43"/>
                  <a:gd name="T2" fmla="*/ 7 w 7"/>
                  <a:gd name="T3" fmla="*/ 17 h 43"/>
                  <a:gd name="T4" fmla="*/ 7 w 7"/>
                  <a:gd name="T5" fmla="*/ 43 h 43"/>
                  <a:gd name="T6" fmla="*/ 6 w 7"/>
                  <a:gd name="T7" fmla="*/ 40 h 43"/>
                  <a:gd name="T8" fmla="*/ 0 w 7"/>
                  <a:gd name="T9" fmla="*/ 25 h 43"/>
                  <a:gd name="T10" fmla="*/ 0 w 7"/>
                  <a:gd name="T11" fmla="*/ 0 h 43"/>
                </a:gdLst>
                <a:ahLst/>
                <a:cxnLst>
                  <a:cxn ang="0">
                    <a:pos x="T0" y="T1"/>
                  </a:cxn>
                  <a:cxn ang="0">
                    <a:pos x="T2" y="T3"/>
                  </a:cxn>
                  <a:cxn ang="0">
                    <a:pos x="T4" y="T5"/>
                  </a:cxn>
                  <a:cxn ang="0">
                    <a:pos x="T6" y="T7"/>
                  </a:cxn>
                  <a:cxn ang="0">
                    <a:pos x="T8" y="T9"/>
                  </a:cxn>
                  <a:cxn ang="0">
                    <a:pos x="T10" y="T11"/>
                  </a:cxn>
                </a:cxnLst>
                <a:rect l="0" t="0" r="r" b="b"/>
                <a:pathLst>
                  <a:path w="7" h="43">
                    <a:moveTo>
                      <a:pt x="0" y="0"/>
                    </a:moveTo>
                    <a:lnTo>
                      <a:pt x="7" y="17"/>
                    </a:lnTo>
                    <a:lnTo>
                      <a:pt x="7" y="43"/>
                    </a:lnTo>
                    <a:lnTo>
                      <a:pt x="6" y="40"/>
                    </a:lnTo>
                    <a:lnTo>
                      <a:pt x="0" y="25"/>
                    </a:lnTo>
                    <a:lnTo>
                      <a:pt x="0" y="0"/>
                    </a:lnTo>
                    <a:close/>
                  </a:path>
                </a:pathLst>
              </a:custGeom>
              <a:solidFill>
                <a:schemeClr val="tx2">
                  <a:alpha val="20000"/>
                </a:schemeClr>
              </a:solidFill>
              <a:ln w="0">
                <a:solidFill>
                  <a:schemeClr val="tx2">
                    <a:alpha val="20000"/>
                  </a:schemeClr>
                </a:solidFill>
                <a:prstDash val="solid"/>
                <a:round/>
                <a:headEnd/>
                <a:tailEnd/>
              </a:ln>
            </xdr:spPr>
            <xdr:txBody>
              <a:bodyPr vert="horz" wrap="square" lIns="91440" tIns="45720" rIns="91440" bIns="45720" numCol="1" anchor="t" anchorCtr="0" compatLnSpc="1">
                <a:prstTxWarp prst="textNoShape">
                  <a:avLst/>
                </a:prstTxWarp>
              </a:bodyPr>
              <a:lstStyle/>
              <a:p>
                <a:endParaRPr lang="fr-FR"/>
              </a:p>
            </xdr:txBody>
          </xdr:sp>
          <xdr:sp macro="" textlink="">
            <xdr:nvSpPr>
              <xdr:cNvPr id="20" name="Forme libre 19">
                <a:extLst>
                  <a:ext uri="{FF2B5EF4-FFF2-40B4-BE49-F238E27FC236}">
                    <a16:creationId xmlns:a16="http://schemas.microsoft.com/office/drawing/2014/main" id="{AC43FC25-EABF-9202-BEF1-5BAC1BA06040}"/>
                  </a:ext>
                </a:extLst>
              </xdr:cNvPr>
              <xdr:cNvSpPr>
                <a:spLocks/>
              </xdr:cNvSpPr>
            </xdr:nvSpPr>
            <xdr:spPr bwMode="auto">
              <a:xfrm>
                <a:off x="340995" y="6135864"/>
                <a:ext cx="73025" cy="192088"/>
              </a:xfrm>
              <a:custGeom>
                <a:avLst/>
                <a:gdLst>
                  <a:gd name="T0" fmla="*/ 0 w 46"/>
                  <a:gd name="T1" fmla="*/ 0 h 121"/>
                  <a:gd name="T2" fmla="*/ 7 w 46"/>
                  <a:gd name="T3" fmla="*/ 16 h 121"/>
                  <a:gd name="T4" fmla="*/ 22 w 46"/>
                  <a:gd name="T5" fmla="*/ 50 h 121"/>
                  <a:gd name="T6" fmla="*/ 33 w 46"/>
                  <a:gd name="T7" fmla="*/ 86 h 121"/>
                  <a:gd name="T8" fmla="*/ 46 w 46"/>
                  <a:gd name="T9" fmla="*/ 121 h 121"/>
                  <a:gd name="T10" fmla="*/ 45 w 46"/>
                  <a:gd name="T11" fmla="*/ 121 h 121"/>
                  <a:gd name="T12" fmla="*/ 14 w 46"/>
                  <a:gd name="T13" fmla="*/ 55 h 121"/>
                  <a:gd name="T14" fmla="*/ 11 w 46"/>
                  <a:gd name="T15" fmla="*/ 44 h 121"/>
                  <a:gd name="T16" fmla="*/ 0 w 46"/>
                  <a:gd name="T17" fmla="*/ 0 h 12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Lst>
                <a:rect l="0" t="0" r="r" b="b"/>
                <a:pathLst>
                  <a:path w="46" h="121">
                    <a:moveTo>
                      <a:pt x="0" y="0"/>
                    </a:moveTo>
                    <a:lnTo>
                      <a:pt x="7" y="16"/>
                    </a:lnTo>
                    <a:lnTo>
                      <a:pt x="22" y="50"/>
                    </a:lnTo>
                    <a:lnTo>
                      <a:pt x="33" y="86"/>
                    </a:lnTo>
                    <a:lnTo>
                      <a:pt x="46" y="121"/>
                    </a:lnTo>
                    <a:lnTo>
                      <a:pt x="45" y="121"/>
                    </a:lnTo>
                    <a:lnTo>
                      <a:pt x="14" y="55"/>
                    </a:lnTo>
                    <a:lnTo>
                      <a:pt x="11" y="44"/>
                    </a:lnTo>
                    <a:lnTo>
                      <a:pt x="0" y="0"/>
                    </a:lnTo>
                    <a:close/>
                  </a:path>
                </a:pathLst>
              </a:custGeom>
              <a:solidFill>
                <a:schemeClr val="tx2">
                  <a:alpha val="20000"/>
                </a:schemeClr>
              </a:solidFill>
              <a:ln w="0">
                <a:solidFill>
                  <a:schemeClr val="tx2">
                    <a:alpha val="20000"/>
                  </a:schemeClr>
                </a:solidFill>
                <a:prstDash val="solid"/>
                <a:round/>
                <a:headEnd/>
                <a:tailEnd/>
              </a:ln>
            </xdr:spPr>
            <xdr:txBody>
              <a:bodyPr vert="horz" wrap="square" lIns="91440" tIns="45720" rIns="91440" bIns="45720" numCol="1" anchor="t" anchorCtr="0" compatLnSpc="1">
                <a:prstTxWarp prst="textNoShape">
                  <a:avLst/>
                </a:prstTxWarp>
              </a:bodyPr>
              <a:lstStyle/>
              <a:p>
                <a:endParaRPr lang="fr-FR"/>
              </a:p>
            </xdr:txBody>
          </xdr:sp>
        </xdr:grpSp>
      </xdr:grpSp>
    </xdr:grpSp>
    <xdr:clientData/>
  </xdr:twoCellAnchor>
  <xdr:twoCellAnchor>
    <xdr:from>
      <xdr:col>1</xdr:col>
      <xdr:colOff>264524</xdr:colOff>
      <xdr:row>18</xdr:row>
      <xdr:rowOff>92801</xdr:rowOff>
    </xdr:from>
    <xdr:to>
      <xdr:col>6</xdr:col>
      <xdr:colOff>468631</xdr:colOff>
      <xdr:row>22</xdr:row>
      <xdr:rowOff>123825</xdr:rowOff>
    </xdr:to>
    <xdr:sp macro="" textlink="">
      <xdr:nvSpPr>
        <xdr:cNvPr id="33" name="Rectangle 44">
          <a:extLst>
            <a:ext uri="{FF2B5EF4-FFF2-40B4-BE49-F238E27FC236}">
              <a16:creationId xmlns:a16="http://schemas.microsoft.com/office/drawing/2014/main" id="{97BEC4F8-3575-48A6-9D92-C1433D5BA8E3}"/>
            </a:ext>
          </a:extLst>
        </xdr:cNvPr>
        <xdr:cNvSpPr>
          <a:spLocks noChangeArrowheads="1"/>
        </xdr:cNvSpPr>
      </xdr:nvSpPr>
      <xdr:spPr bwMode="auto">
        <a:xfrm>
          <a:off x="626474" y="4392386"/>
          <a:ext cx="4160792" cy="753019"/>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ctr" rtl="0">
            <a:lnSpc>
              <a:spcPts val="2100"/>
            </a:lnSpc>
            <a:defRPr sz="1000"/>
          </a:pPr>
          <a:r>
            <a:rPr lang="fr-FR" sz="2000" b="1" i="0" u="none" strike="noStrike" baseline="0">
              <a:solidFill>
                <a:srgbClr val="000000"/>
              </a:solidFill>
              <a:latin typeface="Times New Roman"/>
              <a:cs typeface="Times New Roman"/>
            </a:rPr>
            <a:t>DQE / BPU</a:t>
          </a:r>
        </a:p>
        <a:p>
          <a:pPr algn="ctr" rtl="0">
            <a:lnSpc>
              <a:spcPts val="2100"/>
            </a:lnSpc>
            <a:defRPr sz="1000"/>
          </a:pPr>
          <a:r>
            <a:rPr lang="fr-FR" sz="2000" b="1" i="0" u="none" strike="noStrike" baseline="0">
              <a:solidFill>
                <a:srgbClr val="000000"/>
              </a:solidFill>
              <a:latin typeface="Times New Roman"/>
              <a:cs typeface="Times New Roman"/>
            </a:rPr>
            <a:t>Lot 02</a:t>
          </a:r>
          <a:endParaRPr lang="fr-FR" sz="1100" b="0" i="0" u="none" strike="noStrike" baseline="0">
            <a:solidFill>
              <a:srgbClr val="000000"/>
            </a:solidFill>
            <a:latin typeface="Arial"/>
            <a:cs typeface="Arial"/>
          </a:endParaRPr>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68E61B-6D31-4CEF-8881-7EAAF9E9783C}">
  <dimension ref="A1:G23"/>
  <sheetViews>
    <sheetView view="pageBreakPreview" zoomScaleNormal="100" zoomScaleSheetLayoutView="100" zoomScalePageLayoutView="130" workbookViewId="0">
      <selection activeCell="G34" sqref="G34"/>
    </sheetView>
  </sheetViews>
  <sheetFormatPr baseColWidth="10" defaultRowHeight="15" x14ac:dyDescent="0.25"/>
  <cols>
    <col min="1" max="1" width="5.42578125" customWidth="1"/>
  </cols>
  <sheetData>
    <row r="1" spans="1:7" ht="18" x14ac:dyDescent="0.25">
      <c r="A1" s="66"/>
    </row>
    <row r="3" spans="1:7" ht="20.25" x14ac:dyDescent="0.25">
      <c r="A3" s="67"/>
    </row>
    <row r="4" spans="1:7" ht="25.5" x14ac:dyDescent="0.25">
      <c r="A4" s="68"/>
    </row>
    <row r="5" spans="1:7" x14ac:dyDescent="0.25">
      <c r="A5" s="69"/>
    </row>
    <row r="6" spans="1:7" ht="18" x14ac:dyDescent="0.25">
      <c r="A6" s="66"/>
    </row>
    <row r="7" spans="1:7" ht="18" x14ac:dyDescent="0.25">
      <c r="A7" s="70"/>
    </row>
    <row r="8" spans="1:7" ht="18" x14ac:dyDescent="0.25">
      <c r="A8" s="70"/>
    </row>
    <row r="14" spans="1:7" ht="18" x14ac:dyDescent="0.25">
      <c r="A14" s="70"/>
    </row>
    <row r="15" spans="1:7" ht="63.6" customHeight="1" x14ac:dyDescent="0.25">
      <c r="A15" s="71"/>
      <c r="B15" s="108" t="s">
        <v>221</v>
      </c>
      <c r="C15" s="108"/>
      <c r="D15" s="108"/>
      <c r="E15" s="108"/>
      <c r="F15" s="108"/>
      <c r="G15" s="108"/>
    </row>
    <row r="16" spans="1:7" x14ac:dyDescent="0.25">
      <c r="A16" s="72"/>
    </row>
    <row r="17" spans="1:1" x14ac:dyDescent="0.25">
      <c r="A17" s="72"/>
    </row>
    <row r="18" spans="1:1" x14ac:dyDescent="0.25">
      <c r="A18" s="73"/>
    </row>
    <row r="19" spans="1:1" x14ac:dyDescent="0.25">
      <c r="A19" s="74"/>
    </row>
    <row r="21" spans="1:1" x14ac:dyDescent="0.25">
      <c r="A21" s="72"/>
    </row>
    <row r="22" spans="1:1" x14ac:dyDescent="0.25">
      <c r="A22" s="72"/>
    </row>
    <row r="23" spans="1:1" x14ac:dyDescent="0.25">
      <c r="A23" s="72"/>
    </row>
  </sheetData>
  <mergeCells count="1">
    <mergeCell ref="B15:G15"/>
  </mergeCells>
  <pageMargins left="1.299212598425197" right="0.70866141732283472" top="0.74803149606299213" bottom="0.74803149606299213" header="0.31496062992125984" footer="0.31496062992125984"/>
  <pageSetup paperSize="9" orientation="portrait" r:id="rId1"/>
  <headerFooter>
    <oddFooter>&amp;L_x000D_&amp;1#&amp;"Calibri"&amp;10&amp;KFF0000 Interne</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A3BB1F-53C5-4335-AE56-CCD56363E9B1}">
  <sheetPr>
    <pageSetUpPr fitToPage="1"/>
  </sheetPr>
  <dimension ref="A1:D207"/>
  <sheetViews>
    <sheetView topLeftCell="A179" zoomScaleNormal="100" zoomScaleSheetLayoutView="100" workbookViewId="0">
      <selection activeCell="B189" sqref="B189"/>
    </sheetView>
  </sheetViews>
  <sheetFormatPr baseColWidth="10" defaultColWidth="11.42578125" defaultRowHeight="12.75" x14ac:dyDescent="0.2"/>
  <cols>
    <col min="1" max="1" width="10.85546875" style="33" customWidth="1"/>
    <col min="2" max="2" width="64" style="14" bestFit="1" customWidth="1"/>
    <col min="3" max="3" width="7.5703125" style="64" customWidth="1"/>
    <col min="4" max="4" width="11.5703125" style="65" customWidth="1"/>
    <col min="5" max="5" width="11.42578125" style="14"/>
    <col min="6" max="6" width="70" style="14" customWidth="1"/>
    <col min="7" max="16384" width="11.42578125" style="14"/>
  </cols>
  <sheetData>
    <row r="1" spans="1:4" s="6" customFormat="1" ht="40.700000000000003" customHeight="1" thickBot="1" x14ac:dyDescent="0.3">
      <c r="A1" s="1" t="s">
        <v>228</v>
      </c>
      <c r="B1" s="2" t="s">
        <v>222</v>
      </c>
      <c r="C1" s="3"/>
      <c r="D1" s="75"/>
    </row>
    <row r="2" spans="1:4" s="6" customFormat="1" ht="15" x14ac:dyDescent="0.25">
      <c r="A2" s="76" t="s">
        <v>1</v>
      </c>
      <c r="B2" s="77" t="s">
        <v>2</v>
      </c>
      <c r="C2" s="78" t="s">
        <v>3</v>
      </c>
      <c r="D2" s="79" t="s">
        <v>4</v>
      </c>
    </row>
    <row r="3" spans="1:4" ht="16.5" x14ac:dyDescent="0.2">
      <c r="A3" s="80" t="s">
        <v>7</v>
      </c>
      <c r="B3" s="12" t="s">
        <v>8</v>
      </c>
      <c r="C3" s="11"/>
      <c r="D3" s="81"/>
    </row>
    <row r="4" spans="1:4" x14ac:dyDescent="0.2">
      <c r="A4" s="82">
        <v>1</v>
      </c>
      <c r="B4" s="16" t="s">
        <v>9</v>
      </c>
      <c r="C4" s="17" t="s">
        <v>10</v>
      </c>
      <c r="D4" s="93"/>
    </row>
    <row r="5" spans="1:4" ht="38.25" x14ac:dyDescent="0.2">
      <c r="A5" s="82">
        <f>A4+1</f>
        <v>2</v>
      </c>
      <c r="B5" s="16" t="s">
        <v>11</v>
      </c>
      <c r="C5" s="17" t="s">
        <v>10</v>
      </c>
      <c r="D5" s="93"/>
    </row>
    <row r="6" spans="1:4" ht="51" x14ac:dyDescent="0.2">
      <c r="A6" s="82">
        <f>A5+1</f>
        <v>3</v>
      </c>
      <c r="B6" s="16" t="s">
        <v>12</v>
      </c>
      <c r="C6" s="17" t="s">
        <v>10</v>
      </c>
      <c r="D6" s="93"/>
    </row>
    <row r="7" spans="1:4" x14ac:dyDescent="0.2">
      <c r="A7" s="82">
        <f t="shared" ref="A7:A9" si="0">A6+1</f>
        <v>4</v>
      </c>
      <c r="B7" s="16" t="s">
        <v>13</v>
      </c>
      <c r="C7" s="17" t="s">
        <v>10</v>
      </c>
      <c r="D7" s="93"/>
    </row>
    <row r="8" spans="1:4" x14ac:dyDescent="0.2">
      <c r="A8" s="82">
        <f t="shared" si="0"/>
        <v>5</v>
      </c>
      <c r="B8" s="16" t="s">
        <v>14</v>
      </c>
      <c r="C8" s="17" t="s">
        <v>10</v>
      </c>
      <c r="D8" s="93"/>
    </row>
    <row r="9" spans="1:4" ht="25.5" x14ac:dyDescent="0.2">
      <c r="A9" s="82">
        <f t="shared" si="0"/>
        <v>6</v>
      </c>
      <c r="B9" s="16" t="s">
        <v>15</v>
      </c>
      <c r="C9" s="17" t="s">
        <v>10</v>
      </c>
      <c r="D9" s="93"/>
    </row>
    <row r="10" spans="1:4" x14ac:dyDescent="0.2">
      <c r="A10" s="83"/>
      <c r="B10" s="21" t="s">
        <v>16</v>
      </c>
      <c r="C10" s="21"/>
      <c r="D10" s="94"/>
    </row>
    <row r="11" spans="1:4" x14ac:dyDescent="0.2">
      <c r="A11" s="82">
        <f>A9+1</f>
        <v>7</v>
      </c>
      <c r="B11" s="16" t="s">
        <v>17</v>
      </c>
      <c r="C11" s="17" t="s">
        <v>10</v>
      </c>
      <c r="D11" s="93"/>
    </row>
    <row r="12" spans="1:4" x14ac:dyDescent="0.2">
      <c r="A12" s="82">
        <f>A11+1</f>
        <v>8</v>
      </c>
      <c r="B12" s="16" t="s">
        <v>18</v>
      </c>
      <c r="C12" s="17" t="s">
        <v>19</v>
      </c>
      <c r="D12" s="93"/>
    </row>
    <row r="13" spans="1:4" x14ac:dyDescent="0.2">
      <c r="A13" s="82">
        <f>A12+1</f>
        <v>9</v>
      </c>
      <c r="B13" s="16" t="s">
        <v>20</v>
      </c>
      <c r="C13" s="17" t="s">
        <v>10</v>
      </c>
      <c r="D13" s="93"/>
    </row>
    <row r="14" spans="1:4" ht="16.5" x14ac:dyDescent="0.2">
      <c r="A14" s="80" t="s">
        <v>21</v>
      </c>
      <c r="B14" s="12" t="s">
        <v>22</v>
      </c>
      <c r="C14" s="11"/>
      <c r="D14" s="95"/>
    </row>
    <row r="15" spans="1:4" ht="25.5" x14ac:dyDescent="0.2">
      <c r="A15" s="82">
        <v>1</v>
      </c>
      <c r="B15" s="16" t="s">
        <v>23</v>
      </c>
      <c r="C15" s="17" t="s">
        <v>24</v>
      </c>
      <c r="D15" s="93"/>
    </row>
    <row r="16" spans="1:4" ht="25.5" x14ac:dyDescent="0.2">
      <c r="A16" s="82">
        <f>A15+1</f>
        <v>2</v>
      </c>
      <c r="B16" s="16" t="s">
        <v>25</v>
      </c>
      <c r="C16" s="17" t="s">
        <v>24</v>
      </c>
      <c r="D16" s="93"/>
    </row>
    <row r="17" spans="1:4" ht="25.5" x14ac:dyDescent="0.2">
      <c r="A17" s="82">
        <f>A16+1</f>
        <v>3</v>
      </c>
      <c r="B17" s="22" t="s">
        <v>26</v>
      </c>
      <c r="C17" s="17" t="s">
        <v>24</v>
      </c>
      <c r="D17" s="93"/>
    </row>
    <row r="18" spans="1:4" ht="25.5" x14ac:dyDescent="0.2">
      <c r="A18" s="82">
        <f>A17+1</f>
        <v>4</v>
      </c>
      <c r="B18" s="23" t="s">
        <v>27</v>
      </c>
      <c r="C18" s="17" t="s">
        <v>28</v>
      </c>
      <c r="D18" s="93"/>
    </row>
    <row r="19" spans="1:4" ht="25.5" x14ac:dyDescent="0.2">
      <c r="A19" s="82">
        <f>A18+1</f>
        <v>5</v>
      </c>
      <c r="B19" s="23" t="s">
        <v>29</v>
      </c>
      <c r="C19" s="17" t="s">
        <v>28</v>
      </c>
      <c r="D19" s="93"/>
    </row>
    <row r="20" spans="1:4" x14ac:dyDescent="0.2">
      <c r="A20" s="82">
        <f>A19+1</f>
        <v>6</v>
      </c>
      <c r="B20" s="23" t="s">
        <v>30</v>
      </c>
      <c r="C20" s="17" t="s">
        <v>28</v>
      </c>
      <c r="D20" s="93"/>
    </row>
    <row r="21" spans="1:4" ht="16.5" x14ac:dyDescent="0.2">
      <c r="A21" s="80" t="s">
        <v>31</v>
      </c>
      <c r="B21" s="12" t="s">
        <v>32</v>
      </c>
      <c r="C21" s="11"/>
      <c r="D21" s="95"/>
    </row>
    <row r="22" spans="1:4" ht="14.25" customHeight="1" x14ac:dyDescent="0.2">
      <c r="A22" s="83"/>
      <c r="B22" s="21" t="s">
        <v>33</v>
      </c>
      <c r="C22" s="21"/>
      <c r="D22" s="94"/>
    </row>
    <row r="23" spans="1:4" ht="69.599999999999994" customHeight="1" x14ac:dyDescent="0.2">
      <c r="A23" s="82">
        <v>1</v>
      </c>
      <c r="B23" s="24" t="s">
        <v>34</v>
      </c>
      <c r="C23" s="17" t="s">
        <v>24</v>
      </c>
      <c r="D23" s="93"/>
    </row>
    <row r="24" spans="1:4" ht="69" customHeight="1" x14ac:dyDescent="0.2">
      <c r="A24" s="82">
        <f>A23+1</f>
        <v>2</v>
      </c>
      <c r="B24" s="24" t="s">
        <v>35</v>
      </c>
      <c r="C24" s="17" t="s">
        <v>24</v>
      </c>
      <c r="D24" s="93"/>
    </row>
    <row r="25" spans="1:4" ht="14.25" customHeight="1" x14ac:dyDescent="0.2">
      <c r="A25" s="83"/>
      <c r="B25" s="21" t="s">
        <v>36</v>
      </c>
      <c r="C25" s="21"/>
      <c r="D25" s="94"/>
    </row>
    <row r="26" spans="1:4" ht="76.5" x14ac:dyDescent="0.2">
      <c r="A26" s="82">
        <f>A24+1</f>
        <v>3</v>
      </c>
      <c r="B26" s="24" t="s">
        <v>37</v>
      </c>
      <c r="C26" s="17" t="s">
        <v>38</v>
      </c>
      <c r="D26" s="93"/>
    </row>
    <row r="27" spans="1:4" ht="63.75" x14ac:dyDescent="0.2">
      <c r="A27" s="82">
        <f t="shared" ref="A27" si="1">A26+1</f>
        <v>4</v>
      </c>
      <c r="B27" s="25" t="s">
        <v>39</v>
      </c>
      <c r="C27" s="17" t="s">
        <v>38</v>
      </c>
      <c r="D27" s="93"/>
    </row>
    <row r="28" spans="1:4" ht="14.25" customHeight="1" x14ac:dyDescent="0.2">
      <c r="A28" s="83"/>
      <c r="B28" s="21" t="s">
        <v>40</v>
      </c>
      <c r="C28" s="21"/>
      <c r="D28" s="94"/>
    </row>
    <row r="29" spans="1:4" ht="38.25" x14ac:dyDescent="0.2">
      <c r="A29" s="82">
        <f>A27+1</f>
        <v>5</v>
      </c>
      <c r="B29" s="24" t="s">
        <v>41</v>
      </c>
      <c r="C29" s="17" t="s">
        <v>19</v>
      </c>
      <c r="D29" s="93"/>
    </row>
    <row r="30" spans="1:4" ht="38.25" x14ac:dyDescent="0.2">
      <c r="A30" s="82">
        <f t="shared" ref="A30" si="2">A29+1</f>
        <v>6</v>
      </c>
      <c r="B30" s="24" t="s">
        <v>42</v>
      </c>
      <c r="C30" s="17" t="s">
        <v>19</v>
      </c>
      <c r="D30" s="93"/>
    </row>
    <row r="31" spans="1:4" ht="38.25" x14ac:dyDescent="0.2">
      <c r="A31" s="82">
        <f>A30+1</f>
        <v>7</v>
      </c>
      <c r="B31" s="24" t="s">
        <v>43</v>
      </c>
      <c r="C31" s="17" t="s">
        <v>19</v>
      </c>
      <c r="D31" s="93"/>
    </row>
    <row r="32" spans="1:4" ht="14.25" customHeight="1" x14ac:dyDescent="0.2">
      <c r="A32" s="83"/>
      <c r="B32" s="21" t="s">
        <v>44</v>
      </c>
      <c r="C32" s="21"/>
      <c r="D32" s="94"/>
    </row>
    <row r="33" spans="1:4" ht="57.6" customHeight="1" x14ac:dyDescent="0.2">
      <c r="A33" s="82">
        <f>A31+1</f>
        <v>8</v>
      </c>
      <c r="B33" s="22" t="s">
        <v>45</v>
      </c>
      <c r="C33" s="17" t="s">
        <v>28</v>
      </c>
      <c r="D33" s="93"/>
    </row>
    <row r="34" spans="1:4" ht="138.6" customHeight="1" x14ac:dyDescent="0.2">
      <c r="A34" s="82">
        <f>A33+1</f>
        <v>9</v>
      </c>
      <c r="B34" s="26" t="s">
        <v>46</v>
      </c>
      <c r="C34" s="17" t="s">
        <v>28</v>
      </c>
      <c r="D34" s="93"/>
    </row>
    <row r="35" spans="1:4" ht="38.25" x14ac:dyDescent="0.2">
      <c r="A35" s="82">
        <f>A34+1</f>
        <v>10</v>
      </c>
      <c r="B35" s="22" t="s">
        <v>47</v>
      </c>
      <c r="C35" s="17" t="s">
        <v>28</v>
      </c>
      <c r="D35" s="93"/>
    </row>
    <row r="36" spans="1:4" ht="14.25" customHeight="1" x14ac:dyDescent="0.2">
      <c r="A36" s="83"/>
      <c r="B36" s="21" t="s">
        <v>48</v>
      </c>
      <c r="C36" s="21"/>
      <c r="D36" s="94"/>
    </row>
    <row r="37" spans="1:4" ht="25.5" x14ac:dyDescent="0.2">
      <c r="A37" s="82">
        <f>A35+1</f>
        <v>11</v>
      </c>
      <c r="B37" s="24" t="s">
        <v>49</v>
      </c>
      <c r="C37" s="17" t="s">
        <v>24</v>
      </c>
      <c r="D37" s="93"/>
    </row>
    <row r="38" spans="1:4" ht="25.5" x14ac:dyDescent="0.2">
      <c r="A38" s="82">
        <f t="shared" ref="A38" si="3">A37+1</f>
        <v>12</v>
      </c>
      <c r="B38" s="24" t="s">
        <v>50</v>
      </c>
      <c r="C38" s="17" t="s">
        <v>24</v>
      </c>
      <c r="D38" s="93"/>
    </row>
    <row r="39" spans="1:4" x14ac:dyDescent="0.2">
      <c r="A39" s="82">
        <f>A38+1</f>
        <v>13</v>
      </c>
      <c r="B39" s="24" t="s">
        <v>51</v>
      </c>
      <c r="C39" s="17" t="s">
        <v>24</v>
      </c>
      <c r="D39" s="93"/>
    </row>
    <row r="40" spans="1:4" ht="14.25" customHeight="1" x14ac:dyDescent="0.2">
      <c r="A40" s="83"/>
      <c r="B40" s="21" t="s">
        <v>52</v>
      </c>
      <c r="C40" s="21"/>
      <c r="D40" s="94"/>
    </row>
    <row r="41" spans="1:4" x14ac:dyDescent="0.2">
      <c r="A41" s="82">
        <f>A39+1</f>
        <v>14</v>
      </c>
      <c r="B41" s="24" t="s">
        <v>53</v>
      </c>
      <c r="C41" s="17" t="s">
        <v>19</v>
      </c>
      <c r="D41" s="93"/>
    </row>
    <row r="42" spans="1:4" x14ac:dyDescent="0.2">
      <c r="A42" s="82">
        <f t="shared" ref="A42" si="4">A41+1</f>
        <v>15</v>
      </c>
      <c r="B42" s="24" t="s">
        <v>54</v>
      </c>
      <c r="C42" s="17" t="s">
        <v>19</v>
      </c>
      <c r="D42" s="93"/>
    </row>
    <row r="43" spans="1:4" ht="14.25" customHeight="1" x14ac:dyDescent="0.2">
      <c r="A43" s="83"/>
      <c r="B43" s="21" t="s">
        <v>55</v>
      </c>
      <c r="C43" s="21"/>
      <c r="D43" s="94"/>
    </row>
    <row r="44" spans="1:4" x14ac:dyDescent="0.2">
      <c r="A44" s="82">
        <f>A42+1</f>
        <v>16</v>
      </c>
      <c r="B44" s="24" t="s">
        <v>56</v>
      </c>
      <c r="C44" s="17" t="s">
        <v>19</v>
      </c>
      <c r="D44" s="93"/>
    </row>
    <row r="45" spans="1:4" x14ac:dyDescent="0.2">
      <c r="A45" s="82">
        <f>A44+1</f>
        <v>17</v>
      </c>
      <c r="B45" s="24" t="s">
        <v>57</v>
      </c>
      <c r="C45" s="17" t="s">
        <v>19</v>
      </c>
      <c r="D45" s="93"/>
    </row>
    <row r="46" spans="1:4" ht="25.5" x14ac:dyDescent="0.2">
      <c r="A46" s="82">
        <f>A45+1</f>
        <v>18</v>
      </c>
      <c r="B46" s="24" t="s">
        <v>58</v>
      </c>
      <c r="C46" s="17" t="s">
        <v>19</v>
      </c>
      <c r="D46" s="93"/>
    </row>
    <row r="47" spans="1:4" ht="16.5" x14ac:dyDescent="0.2">
      <c r="A47" s="80" t="s">
        <v>59</v>
      </c>
      <c r="B47" s="12" t="s">
        <v>60</v>
      </c>
      <c r="C47" s="11"/>
      <c r="D47" s="95"/>
    </row>
    <row r="48" spans="1:4" ht="13.7" customHeight="1" x14ac:dyDescent="0.2">
      <c r="A48" s="83"/>
      <c r="B48" s="21" t="s">
        <v>61</v>
      </c>
      <c r="C48" s="21"/>
      <c r="D48" s="94"/>
    </row>
    <row r="49" spans="1:4" ht="13.7" customHeight="1" x14ac:dyDescent="0.2">
      <c r="A49" s="84">
        <v>1</v>
      </c>
      <c r="B49" s="28" t="s">
        <v>62</v>
      </c>
      <c r="C49" s="17" t="s">
        <v>10</v>
      </c>
      <c r="D49" s="96"/>
    </row>
    <row r="50" spans="1:4" ht="13.7" customHeight="1" x14ac:dyDescent="0.2">
      <c r="A50" s="84">
        <f t="shared" ref="A50:A52" si="5">A49+1</f>
        <v>2</v>
      </c>
      <c r="B50" s="28" t="s">
        <v>63</v>
      </c>
      <c r="C50" s="17" t="s">
        <v>10</v>
      </c>
      <c r="D50" s="96"/>
    </row>
    <row r="51" spans="1:4" ht="13.7" customHeight="1" x14ac:dyDescent="0.2">
      <c r="A51" s="84">
        <f t="shared" si="5"/>
        <v>3</v>
      </c>
      <c r="B51" s="28" t="s">
        <v>64</v>
      </c>
      <c r="C51" s="17" t="s">
        <v>10</v>
      </c>
      <c r="D51" s="96"/>
    </row>
    <row r="52" spans="1:4" x14ac:dyDescent="0.2">
      <c r="A52" s="84">
        <f t="shared" si="5"/>
        <v>4</v>
      </c>
      <c r="B52" s="28" t="s">
        <v>65</v>
      </c>
      <c r="C52" s="17" t="s">
        <v>10</v>
      </c>
      <c r="D52" s="96"/>
    </row>
    <row r="53" spans="1:4" x14ac:dyDescent="0.2">
      <c r="A53" s="83"/>
      <c r="B53" s="21" t="s">
        <v>66</v>
      </c>
      <c r="C53" s="21"/>
      <c r="D53" s="94"/>
    </row>
    <row r="54" spans="1:4" ht="25.5" x14ac:dyDescent="0.2">
      <c r="A54" s="84">
        <f>A52+1</f>
        <v>5</v>
      </c>
      <c r="B54" s="28" t="s">
        <v>67</v>
      </c>
      <c r="C54" s="17" t="s">
        <v>24</v>
      </c>
      <c r="D54" s="96"/>
    </row>
    <row r="55" spans="1:4" ht="25.5" x14ac:dyDescent="0.2">
      <c r="A55" s="84">
        <f t="shared" ref="A55:A107" si="6">A54+1</f>
        <v>6</v>
      </c>
      <c r="B55" s="28" t="s">
        <v>68</v>
      </c>
      <c r="C55" s="17" t="s">
        <v>24</v>
      </c>
      <c r="D55" s="96"/>
    </row>
    <row r="56" spans="1:4" ht="25.5" x14ac:dyDescent="0.2">
      <c r="A56" s="84">
        <f t="shared" si="6"/>
        <v>7</v>
      </c>
      <c r="B56" s="28" t="s">
        <v>69</v>
      </c>
      <c r="C56" s="17" t="s">
        <v>24</v>
      </c>
      <c r="D56" s="96"/>
    </row>
    <row r="57" spans="1:4" ht="25.5" x14ac:dyDescent="0.2">
      <c r="A57" s="84">
        <f t="shared" si="6"/>
        <v>8</v>
      </c>
      <c r="B57" s="28" t="s">
        <v>70</v>
      </c>
      <c r="C57" s="17" t="s">
        <v>24</v>
      </c>
      <c r="D57" s="96"/>
    </row>
    <row r="58" spans="1:4" ht="25.5" x14ac:dyDescent="0.2">
      <c r="A58" s="84">
        <f t="shared" si="6"/>
        <v>9</v>
      </c>
      <c r="B58" s="28" t="s">
        <v>71</v>
      </c>
      <c r="C58" s="17" t="s">
        <v>24</v>
      </c>
      <c r="D58" s="96"/>
    </row>
    <row r="59" spans="1:4" ht="25.5" x14ac:dyDescent="0.2">
      <c r="A59" s="84">
        <f t="shared" si="6"/>
        <v>10</v>
      </c>
      <c r="B59" s="28" t="s">
        <v>72</v>
      </c>
      <c r="C59" s="17" t="s">
        <v>24</v>
      </c>
      <c r="D59" s="96"/>
    </row>
    <row r="60" spans="1:4" ht="25.5" x14ac:dyDescent="0.2">
      <c r="A60" s="84">
        <f t="shared" si="6"/>
        <v>11</v>
      </c>
      <c r="B60" s="28" t="s">
        <v>73</v>
      </c>
      <c r="C60" s="17" t="s">
        <v>24</v>
      </c>
      <c r="D60" s="96"/>
    </row>
    <row r="61" spans="1:4" x14ac:dyDescent="0.2">
      <c r="A61" s="83"/>
      <c r="B61" s="21" t="s">
        <v>74</v>
      </c>
      <c r="C61" s="21"/>
      <c r="D61" s="94"/>
    </row>
    <row r="62" spans="1:4" ht="42.75" customHeight="1" x14ac:dyDescent="0.2">
      <c r="A62" s="84">
        <f>A60+1</f>
        <v>12</v>
      </c>
      <c r="B62" s="28" t="s">
        <v>75</v>
      </c>
      <c r="C62" s="17" t="s">
        <v>24</v>
      </c>
      <c r="D62" s="96"/>
    </row>
    <row r="63" spans="1:4" x14ac:dyDescent="0.2">
      <c r="A63" s="84">
        <f>A62+1</f>
        <v>13</v>
      </c>
      <c r="B63" s="29" t="s">
        <v>76</v>
      </c>
      <c r="C63" s="17" t="s">
        <v>24</v>
      </c>
      <c r="D63" s="96"/>
    </row>
    <row r="64" spans="1:4" ht="25.5" x14ac:dyDescent="0.2">
      <c r="A64" s="84">
        <f t="shared" ref="A64:A67" si="7">A63+1</f>
        <v>14</v>
      </c>
      <c r="B64" s="28" t="s">
        <v>77</v>
      </c>
      <c r="C64" s="17" t="s">
        <v>24</v>
      </c>
      <c r="D64" s="96"/>
    </row>
    <row r="65" spans="1:4" x14ac:dyDescent="0.2">
      <c r="A65" s="84">
        <f t="shared" si="7"/>
        <v>15</v>
      </c>
      <c r="B65" s="28" t="s">
        <v>78</v>
      </c>
      <c r="C65" s="17" t="s">
        <v>24</v>
      </c>
      <c r="D65" s="96"/>
    </row>
    <row r="66" spans="1:4" ht="25.5" x14ac:dyDescent="0.2">
      <c r="A66" s="84">
        <f t="shared" si="7"/>
        <v>16</v>
      </c>
      <c r="B66" s="28" t="s">
        <v>79</v>
      </c>
      <c r="C66" s="17" t="s">
        <v>24</v>
      </c>
      <c r="D66" s="96"/>
    </row>
    <row r="67" spans="1:4" ht="25.5" x14ac:dyDescent="0.2">
      <c r="A67" s="84">
        <f t="shared" si="7"/>
        <v>17</v>
      </c>
      <c r="B67" s="28" t="s">
        <v>80</v>
      </c>
      <c r="C67" s="17" t="s">
        <v>24</v>
      </c>
      <c r="D67" s="96"/>
    </row>
    <row r="68" spans="1:4" x14ac:dyDescent="0.2">
      <c r="A68" s="83"/>
      <c r="B68" s="21" t="s">
        <v>81</v>
      </c>
      <c r="C68" s="21"/>
      <c r="D68" s="94"/>
    </row>
    <row r="69" spans="1:4" ht="38.25" x14ac:dyDescent="0.2">
      <c r="A69" s="84">
        <f>A67+1</f>
        <v>18</v>
      </c>
      <c r="B69" s="28" t="s">
        <v>82</v>
      </c>
      <c r="C69" s="17" t="s">
        <v>24</v>
      </c>
      <c r="D69" s="96"/>
    </row>
    <row r="70" spans="1:4" x14ac:dyDescent="0.2">
      <c r="A70" s="83"/>
      <c r="B70" s="21" t="s">
        <v>83</v>
      </c>
      <c r="C70" s="21"/>
      <c r="D70" s="94"/>
    </row>
    <row r="71" spans="1:4" x14ac:dyDescent="0.2">
      <c r="A71" s="84">
        <f>A69+1</f>
        <v>19</v>
      </c>
      <c r="B71" s="30" t="s">
        <v>84</v>
      </c>
      <c r="C71" s="17" t="s">
        <v>19</v>
      </c>
      <c r="D71" s="96"/>
    </row>
    <row r="72" spans="1:4" x14ac:dyDescent="0.2">
      <c r="A72" s="84">
        <f t="shared" si="6"/>
        <v>20</v>
      </c>
      <c r="B72" s="30" t="s">
        <v>85</v>
      </c>
      <c r="C72" s="17" t="s">
        <v>19</v>
      </c>
      <c r="D72" s="96"/>
    </row>
    <row r="73" spans="1:4" ht="25.5" x14ac:dyDescent="0.2">
      <c r="A73" s="84">
        <f t="shared" si="6"/>
        <v>21</v>
      </c>
      <c r="B73" s="30" t="s">
        <v>86</v>
      </c>
      <c r="C73" s="17" t="s">
        <v>19</v>
      </c>
      <c r="D73" s="96"/>
    </row>
    <row r="74" spans="1:4" x14ac:dyDescent="0.2">
      <c r="A74" s="84">
        <f t="shared" si="6"/>
        <v>22</v>
      </c>
      <c r="B74" s="30" t="s">
        <v>87</v>
      </c>
      <c r="C74" s="17" t="s">
        <v>24</v>
      </c>
      <c r="D74" s="96"/>
    </row>
    <row r="75" spans="1:4" x14ac:dyDescent="0.2">
      <c r="A75" s="83"/>
      <c r="B75" s="21" t="s">
        <v>88</v>
      </c>
      <c r="C75" s="21"/>
      <c r="D75" s="94"/>
    </row>
    <row r="76" spans="1:4" x14ac:dyDescent="0.2">
      <c r="A76" s="84">
        <f>A74+1</f>
        <v>23</v>
      </c>
      <c r="B76" s="30" t="s">
        <v>89</v>
      </c>
      <c r="C76" s="17" t="s">
        <v>19</v>
      </c>
      <c r="D76" s="96"/>
    </row>
    <row r="77" spans="1:4" ht="53.25" customHeight="1" x14ac:dyDescent="0.2">
      <c r="A77" s="84">
        <f>A76+1</f>
        <v>24</v>
      </c>
      <c r="B77" s="30" t="s">
        <v>90</v>
      </c>
      <c r="C77" s="17" t="s">
        <v>19</v>
      </c>
      <c r="D77" s="96"/>
    </row>
    <row r="78" spans="1:4" ht="25.5" x14ac:dyDescent="0.2">
      <c r="A78" s="84">
        <f>A77+1</f>
        <v>25</v>
      </c>
      <c r="B78" s="30" t="s">
        <v>91</v>
      </c>
      <c r="C78" s="17" t="s">
        <v>19</v>
      </c>
      <c r="D78" s="96"/>
    </row>
    <row r="79" spans="1:4" ht="25.5" x14ac:dyDescent="0.2">
      <c r="A79" s="84">
        <f>A78+1</f>
        <v>26</v>
      </c>
      <c r="B79" s="30" t="s">
        <v>92</v>
      </c>
      <c r="C79" s="17" t="s">
        <v>19</v>
      </c>
      <c r="D79" s="96"/>
    </row>
    <row r="80" spans="1:4" ht="25.5" x14ac:dyDescent="0.2">
      <c r="A80" s="84">
        <f t="shared" ref="A80:A83" si="8">A79+1</f>
        <v>27</v>
      </c>
      <c r="B80" s="30" t="s">
        <v>93</v>
      </c>
      <c r="C80" s="17" t="s">
        <v>19</v>
      </c>
      <c r="D80" s="96"/>
    </row>
    <row r="81" spans="1:4" ht="25.5" x14ac:dyDescent="0.2">
      <c r="A81" s="84">
        <f t="shared" si="8"/>
        <v>28</v>
      </c>
      <c r="B81" s="30" t="s">
        <v>94</v>
      </c>
      <c r="C81" s="17" t="s">
        <v>19</v>
      </c>
      <c r="D81" s="96"/>
    </row>
    <row r="82" spans="1:4" ht="25.5" x14ac:dyDescent="0.2">
      <c r="A82" s="84">
        <f t="shared" si="8"/>
        <v>29</v>
      </c>
      <c r="B82" s="30" t="s">
        <v>95</v>
      </c>
      <c r="C82" s="17" t="s">
        <v>19</v>
      </c>
      <c r="D82" s="96"/>
    </row>
    <row r="83" spans="1:4" x14ac:dyDescent="0.2">
      <c r="A83" s="84">
        <f t="shared" si="8"/>
        <v>30</v>
      </c>
      <c r="B83" s="30" t="s">
        <v>96</v>
      </c>
      <c r="C83" s="17" t="s">
        <v>10</v>
      </c>
      <c r="D83" s="96"/>
    </row>
    <row r="84" spans="1:4" x14ac:dyDescent="0.2">
      <c r="A84" s="84">
        <f t="shared" si="6"/>
        <v>31</v>
      </c>
      <c r="B84" s="30" t="s">
        <v>97</v>
      </c>
      <c r="C84" s="17" t="s">
        <v>19</v>
      </c>
      <c r="D84" s="96"/>
    </row>
    <row r="85" spans="1:4" x14ac:dyDescent="0.2">
      <c r="A85" s="84">
        <f t="shared" si="6"/>
        <v>32</v>
      </c>
      <c r="B85" s="30" t="s">
        <v>98</v>
      </c>
      <c r="C85" s="17" t="s">
        <v>19</v>
      </c>
      <c r="D85" s="96"/>
    </row>
    <row r="86" spans="1:4" ht="25.5" x14ac:dyDescent="0.2">
      <c r="A86" s="84">
        <f t="shared" si="6"/>
        <v>33</v>
      </c>
      <c r="B86" s="30" t="s">
        <v>99</v>
      </c>
      <c r="C86" s="17" t="s">
        <v>19</v>
      </c>
      <c r="D86" s="96"/>
    </row>
    <row r="87" spans="1:4" ht="25.5" x14ac:dyDescent="0.2">
      <c r="A87" s="84">
        <f t="shared" si="6"/>
        <v>34</v>
      </c>
      <c r="B87" s="30" t="s">
        <v>100</v>
      </c>
      <c r="C87" s="17" t="s">
        <v>19</v>
      </c>
      <c r="D87" s="96"/>
    </row>
    <row r="88" spans="1:4" x14ac:dyDescent="0.2">
      <c r="A88" s="84">
        <f t="shared" si="6"/>
        <v>35</v>
      </c>
      <c r="B88" s="30" t="s">
        <v>101</v>
      </c>
      <c r="C88" s="17" t="s">
        <v>19</v>
      </c>
      <c r="D88" s="96"/>
    </row>
    <row r="89" spans="1:4" x14ac:dyDescent="0.2">
      <c r="A89" s="84">
        <f t="shared" si="6"/>
        <v>36</v>
      </c>
      <c r="B89" s="30" t="s">
        <v>102</v>
      </c>
      <c r="C89" s="17" t="s">
        <v>19</v>
      </c>
      <c r="D89" s="96"/>
    </row>
    <row r="90" spans="1:4" x14ac:dyDescent="0.2">
      <c r="A90" s="84">
        <f t="shared" si="6"/>
        <v>37</v>
      </c>
      <c r="B90" s="30" t="s">
        <v>103</v>
      </c>
      <c r="C90" s="17" t="s">
        <v>19</v>
      </c>
      <c r="D90" s="96"/>
    </row>
    <row r="91" spans="1:4" x14ac:dyDescent="0.2">
      <c r="A91" s="84">
        <f t="shared" si="6"/>
        <v>38</v>
      </c>
      <c r="B91" s="30" t="s">
        <v>104</v>
      </c>
      <c r="C91" s="17" t="s">
        <v>19</v>
      </c>
      <c r="D91" s="96"/>
    </row>
    <row r="92" spans="1:4" x14ac:dyDescent="0.2">
      <c r="A92" s="84">
        <f t="shared" si="6"/>
        <v>39</v>
      </c>
      <c r="B92" s="30" t="s">
        <v>105</v>
      </c>
      <c r="C92" s="17" t="s">
        <v>19</v>
      </c>
      <c r="D92" s="96"/>
    </row>
    <row r="93" spans="1:4" ht="25.5" x14ac:dyDescent="0.2">
      <c r="A93" s="84">
        <f t="shared" si="6"/>
        <v>40</v>
      </c>
      <c r="B93" s="30" t="s">
        <v>106</v>
      </c>
      <c r="C93" s="17" t="s">
        <v>19</v>
      </c>
      <c r="D93" s="96"/>
    </row>
    <row r="94" spans="1:4" x14ac:dyDescent="0.2">
      <c r="A94" s="84">
        <f t="shared" si="6"/>
        <v>41</v>
      </c>
      <c r="B94" s="30" t="s">
        <v>107</v>
      </c>
      <c r="C94" s="17" t="s">
        <v>19</v>
      </c>
      <c r="D94" s="96"/>
    </row>
    <row r="95" spans="1:4" x14ac:dyDescent="0.2">
      <c r="A95" s="84">
        <f t="shared" si="6"/>
        <v>42</v>
      </c>
      <c r="B95" s="28" t="s">
        <v>108</v>
      </c>
      <c r="C95" s="17" t="s">
        <v>19</v>
      </c>
      <c r="D95" s="96"/>
    </row>
    <row r="96" spans="1:4" x14ac:dyDescent="0.2">
      <c r="A96" s="84">
        <f t="shared" si="6"/>
        <v>43</v>
      </c>
      <c r="B96" s="28" t="s">
        <v>109</v>
      </c>
      <c r="C96" s="17" t="s">
        <v>19</v>
      </c>
      <c r="D96" s="96"/>
    </row>
    <row r="97" spans="1:4" ht="25.5" x14ac:dyDescent="0.2">
      <c r="A97" s="84">
        <f t="shared" si="6"/>
        <v>44</v>
      </c>
      <c r="B97" s="28" t="s">
        <v>110</v>
      </c>
      <c r="C97" s="17" t="s">
        <v>19</v>
      </c>
      <c r="D97" s="96"/>
    </row>
    <row r="98" spans="1:4" ht="25.5" x14ac:dyDescent="0.2">
      <c r="A98" s="84">
        <f t="shared" si="6"/>
        <v>45</v>
      </c>
      <c r="B98" s="28" t="s">
        <v>111</v>
      </c>
      <c r="C98" s="17" t="s">
        <v>19</v>
      </c>
      <c r="D98" s="96"/>
    </row>
    <row r="99" spans="1:4" x14ac:dyDescent="0.2">
      <c r="A99" s="84">
        <f t="shared" si="6"/>
        <v>46</v>
      </c>
      <c r="B99" s="28" t="s">
        <v>112</v>
      </c>
      <c r="C99" s="17" t="s">
        <v>19</v>
      </c>
      <c r="D99" s="96"/>
    </row>
    <row r="100" spans="1:4" x14ac:dyDescent="0.2">
      <c r="A100" s="84">
        <f t="shared" si="6"/>
        <v>47</v>
      </c>
      <c r="B100" s="28" t="s">
        <v>113</v>
      </c>
      <c r="C100" s="17" t="s">
        <v>19</v>
      </c>
      <c r="D100" s="96"/>
    </row>
    <row r="101" spans="1:4" x14ac:dyDescent="0.2">
      <c r="A101" s="84">
        <f t="shared" si="6"/>
        <v>48</v>
      </c>
      <c r="B101" s="28" t="s">
        <v>114</v>
      </c>
      <c r="C101" s="17" t="s">
        <v>19</v>
      </c>
      <c r="D101" s="96"/>
    </row>
    <row r="102" spans="1:4" x14ac:dyDescent="0.2">
      <c r="A102" s="84">
        <f t="shared" si="6"/>
        <v>49</v>
      </c>
      <c r="B102" s="28" t="s">
        <v>115</v>
      </c>
      <c r="C102" s="17" t="s">
        <v>24</v>
      </c>
      <c r="D102" s="96"/>
    </row>
    <row r="103" spans="1:4" x14ac:dyDescent="0.2">
      <c r="A103" s="84">
        <f t="shared" si="6"/>
        <v>50</v>
      </c>
      <c r="B103" s="28" t="s">
        <v>116</v>
      </c>
      <c r="C103" s="17" t="s">
        <v>19</v>
      </c>
      <c r="D103" s="96"/>
    </row>
    <row r="104" spans="1:4" x14ac:dyDescent="0.2">
      <c r="A104" s="84">
        <f t="shared" si="6"/>
        <v>51</v>
      </c>
      <c r="B104" s="28" t="s">
        <v>117</v>
      </c>
      <c r="C104" s="17" t="s">
        <v>19</v>
      </c>
      <c r="D104" s="96"/>
    </row>
    <row r="105" spans="1:4" ht="31.7" customHeight="1" x14ac:dyDescent="0.2">
      <c r="A105" s="84">
        <f t="shared" si="6"/>
        <v>52</v>
      </c>
      <c r="B105" s="28" t="s">
        <v>118</v>
      </c>
      <c r="C105" s="17" t="s">
        <v>19</v>
      </c>
      <c r="D105" s="96"/>
    </row>
    <row r="106" spans="1:4" ht="25.5" x14ac:dyDescent="0.2">
      <c r="A106" s="84">
        <f t="shared" si="6"/>
        <v>53</v>
      </c>
      <c r="B106" s="30" t="s">
        <v>119</v>
      </c>
      <c r="C106" s="17" t="s">
        <v>19</v>
      </c>
      <c r="D106" s="96"/>
    </row>
    <row r="107" spans="1:4" ht="25.5" x14ac:dyDescent="0.2">
      <c r="A107" s="84">
        <f t="shared" si="6"/>
        <v>54</v>
      </c>
      <c r="B107" s="31" t="s">
        <v>120</v>
      </c>
      <c r="C107" s="17" t="s">
        <v>19</v>
      </c>
      <c r="D107" s="96"/>
    </row>
    <row r="108" spans="1:4" x14ac:dyDescent="0.2">
      <c r="A108" s="83"/>
      <c r="B108" s="32" t="s">
        <v>121</v>
      </c>
      <c r="C108" s="21"/>
      <c r="D108" s="94"/>
    </row>
    <row r="109" spans="1:4" x14ac:dyDescent="0.2">
      <c r="A109" s="85"/>
      <c r="B109" s="34" t="s">
        <v>122</v>
      </c>
      <c r="C109" s="17"/>
      <c r="D109" s="96"/>
    </row>
    <row r="110" spans="1:4" ht="25.5" x14ac:dyDescent="0.2">
      <c r="A110" s="84">
        <f>A107+1</f>
        <v>55</v>
      </c>
      <c r="B110" s="30" t="s">
        <v>123</v>
      </c>
      <c r="C110" s="17" t="s">
        <v>24</v>
      </c>
      <c r="D110" s="96"/>
    </row>
    <row r="111" spans="1:4" ht="25.5" x14ac:dyDescent="0.2">
      <c r="A111" s="84">
        <f>A110+1</f>
        <v>56</v>
      </c>
      <c r="B111" s="30" t="s">
        <v>124</v>
      </c>
      <c r="C111" s="17" t="s">
        <v>24</v>
      </c>
      <c r="D111" s="96"/>
    </row>
    <row r="112" spans="1:4" ht="25.5" x14ac:dyDescent="0.2">
      <c r="A112" s="84">
        <f>A111+1</f>
        <v>57</v>
      </c>
      <c r="B112" s="30" t="s">
        <v>125</v>
      </c>
      <c r="C112" s="17" t="s">
        <v>24</v>
      </c>
      <c r="D112" s="96"/>
    </row>
    <row r="113" spans="1:4" ht="13.7" customHeight="1" x14ac:dyDescent="0.2">
      <c r="A113" s="84">
        <f t="shared" ref="A113:A115" si="9">A112+1</f>
        <v>58</v>
      </c>
      <c r="B113" s="30" t="s">
        <v>126</v>
      </c>
      <c r="C113" s="17" t="s">
        <v>24</v>
      </c>
      <c r="D113" s="96"/>
    </row>
    <row r="114" spans="1:4" ht="25.5" x14ac:dyDescent="0.2">
      <c r="A114" s="84">
        <f t="shared" si="9"/>
        <v>59</v>
      </c>
      <c r="B114" s="30" t="s">
        <v>127</v>
      </c>
      <c r="C114" s="17" t="s">
        <v>24</v>
      </c>
      <c r="D114" s="96"/>
    </row>
    <row r="115" spans="1:4" ht="25.5" x14ac:dyDescent="0.2">
      <c r="A115" s="84">
        <f t="shared" si="9"/>
        <v>60</v>
      </c>
      <c r="B115" s="30" t="s">
        <v>128</v>
      </c>
      <c r="C115" s="17" t="s">
        <v>24</v>
      </c>
      <c r="D115" s="96"/>
    </row>
    <row r="116" spans="1:4" x14ac:dyDescent="0.2">
      <c r="A116" s="83"/>
      <c r="B116" s="21" t="s">
        <v>129</v>
      </c>
      <c r="C116" s="21"/>
      <c r="D116" s="94"/>
    </row>
    <row r="117" spans="1:4" x14ac:dyDescent="0.2">
      <c r="A117" s="84">
        <f>A115+1</f>
        <v>61</v>
      </c>
      <c r="B117" s="30" t="s">
        <v>130</v>
      </c>
      <c r="C117" s="17" t="s">
        <v>19</v>
      </c>
      <c r="D117" s="96"/>
    </row>
    <row r="118" spans="1:4" x14ac:dyDescent="0.2">
      <c r="A118" s="84">
        <f>A117+1</f>
        <v>62</v>
      </c>
      <c r="B118" s="30" t="s">
        <v>131</v>
      </c>
      <c r="C118" s="17" t="s">
        <v>19</v>
      </c>
      <c r="D118" s="96"/>
    </row>
    <row r="119" spans="1:4" x14ac:dyDescent="0.2">
      <c r="A119" s="84">
        <f>A118+1</f>
        <v>63</v>
      </c>
      <c r="B119" s="30" t="s">
        <v>132</v>
      </c>
      <c r="C119" s="17" t="s">
        <v>19</v>
      </c>
      <c r="D119" s="96"/>
    </row>
    <row r="120" spans="1:4" x14ac:dyDescent="0.2">
      <c r="A120" s="84">
        <f t="shared" ref="A120" si="10">A119+1</f>
        <v>64</v>
      </c>
      <c r="B120" s="30" t="s">
        <v>133</v>
      </c>
      <c r="C120" s="17" t="s">
        <v>19</v>
      </c>
      <c r="D120" s="96"/>
    </row>
    <row r="121" spans="1:4" ht="28.7" customHeight="1" x14ac:dyDescent="0.2">
      <c r="A121" s="84">
        <f>A120+1</f>
        <v>65</v>
      </c>
      <c r="B121" s="30" t="s">
        <v>134</v>
      </c>
      <c r="C121" s="17" t="s">
        <v>24</v>
      </c>
      <c r="D121" s="96"/>
    </row>
    <row r="122" spans="1:4" ht="16.5" x14ac:dyDescent="0.2">
      <c r="A122" s="86" t="s">
        <v>135</v>
      </c>
      <c r="B122" s="12" t="s">
        <v>136</v>
      </c>
      <c r="C122" s="11"/>
      <c r="D122" s="95"/>
    </row>
    <row r="123" spans="1:4" ht="25.5" x14ac:dyDescent="0.2">
      <c r="A123" s="82">
        <v>1</v>
      </c>
      <c r="B123" s="30" t="s">
        <v>137</v>
      </c>
      <c r="C123" s="17" t="s">
        <v>19</v>
      </c>
      <c r="D123" s="96"/>
    </row>
    <row r="124" spans="1:4" ht="25.5" x14ac:dyDescent="0.2">
      <c r="A124" s="82">
        <f>A123+1</f>
        <v>2</v>
      </c>
      <c r="B124" s="30" t="s">
        <v>138</v>
      </c>
      <c r="C124" s="17" t="s">
        <v>24</v>
      </c>
      <c r="D124" s="96"/>
    </row>
    <row r="125" spans="1:4" x14ac:dyDescent="0.2">
      <c r="A125" s="82">
        <f t="shared" ref="A125:A133" si="11">A124+1</f>
        <v>3</v>
      </c>
      <c r="B125" s="30" t="s">
        <v>139</v>
      </c>
      <c r="C125" s="17" t="s">
        <v>24</v>
      </c>
      <c r="D125" s="96"/>
    </row>
    <row r="126" spans="1:4" ht="25.5" x14ac:dyDescent="0.2">
      <c r="A126" s="82">
        <f t="shared" si="11"/>
        <v>4</v>
      </c>
      <c r="B126" s="30" t="s">
        <v>140</v>
      </c>
      <c r="C126" s="17" t="s">
        <v>24</v>
      </c>
      <c r="D126" s="96"/>
    </row>
    <row r="127" spans="1:4" ht="25.5" x14ac:dyDescent="0.2">
      <c r="A127" s="82">
        <f t="shared" si="11"/>
        <v>5</v>
      </c>
      <c r="B127" s="30" t="s">
        <v>141</v>
      </c>
      <c r="C127" s="17" t="s">
        <v>24</v>
      </c>
      <c r="D127" s="96"/>
    </row>
    <row r="128" spans="1:4" ht="25.5" x14ac:dyDescent="0.2">
      <c r="A128" s="82">
        <f t="shared" si="11"/>
        <v>6</v>
      </c>
      <c r="B128" s="30" t="s">
        <v>142</v>
      </c>
      <c r="C128" s="17" t="s">
        <v>24</v>
      </c>
      <c r="D128" s="96"/>
    </row>
    <row r="129" spans="1:4" x14ac:dyDescent="0.2">
      <c r="A129" s="82">
        <f t="shared" si="11"/>
        <v>7</v>
      </c>
      <c r="B129" s="30" t="s">
        <v>143</v>
      </c>
      <c r="C129" s="17" t="s">
        <v>19</v>
      </c>
      <c r="D129" s="96"/>
    </row>
    <row r="130" spans="1:4" ht="25.5" x14ac:dyDescent="0.2">
      <c r="A130" s="82">
        <f t="shared" si="11"/>
        <v>8</v>
      </c>
      <c r="B130" s="30" t="s">
        <v>144</v>
      </c>
      <c r="C130" s="17" t="s">
        <v>19</v>
      </c>
      <c r="D130" s="96"/>
    </row>
    <row r="131" spans="1:4" x14ac:dyDescent="0.2">
      <c r="A131" s="82">
        <f t="shared" si="11"/>
        <v>9</v>
      </c>
      <c r="B131" s="30" t="s">
        <v>145</v>
      </c>
      <c r="C131" s="17" t="s">
        <v>19</v>
      </c>
      <c r="D131" s="96"/>
    </row>
    <row r="132" spans="1:4" x14ac:dyDescent="0.2">
      <c r="A132" s="82">
        <f t="shared" si="11"/>
        <v>10</v>
      </c>
      <c r="B132" s="30" t="s">
        <v>146</v>
      </c>
      <c r="C132" s="17" t="s">
        <v>10</v>
      </c>
      <c r="D132" s="96"/>
    </row>
    <row r="133" spans="1:4" x14ac:dyDescent="0.2">
      <c r="A133" s="82">
        <f t="shared" si="11"/>
        <v>11</v>
      </c>
      <c r="B133" s="30" t="s">
        <v>147</v>
      </c>
      <c r="C133" s="17" t="s">
        <v>19</v>
      </c>
      <c r="D133" s="96"/>
    </row>
    <row r="134" spans="1:4" x14ac:dyDescent="0.2">
      <c r="A134" s="82">
        <f>A133+1</f>
        <v>12</v>
      </c>
      <c r="B134" s="30" t="s">
        <v>148</v>
      </c>
      <c r="C134" s="17" t="s">
        <v>19</v>
      </c>
      <c r="D134" s="96"/>
    </row>
    <row r="135" spans="1:4" ht="25.5" x14ac:dyDescent="0.2">
      <c r="A135" s="82">
        <f>A134+1</f>
        <v>13</v>
      </c>
      <c r="B135" s="30" t="s">
        <v>149</v>
      </c>
      <c r="C135" s="17" t="s">
        <v>150</v>
      </c>
      <c r="D135" s="96"/>
    </row>
    <row r="136" spans="1:4" s="6" customFormat="1" ht="15.75" x14ac:dyDescent="0.25">
      <c r="A136" s="86" t="s">
        <v>151</v>
      </c>
      <c r="B136" s="36" t="s">
        <v>152</v>
      </c>
      <c r="C136" s="37"/>
      <c r="D136" s="97"/>
    </row>
    <row r="137" spans="1:4" ht="38.25" x14ac:dyDescent="0.2">
      <c r="A137" s="84">
        <v>1</v>
      </c>
      <c r="B137" s="16" t="s">
        <v>153</v>
      </c>
      <c r="C137" s="40" t="s">
        <v>154</v>
      </c>
      <c r="D137" s="93"/>
    </row>
    <row r="138" spans="1:4" ht="38.25" x14ac:dyDescent="0.2">
      <c r="A138" s="84">
        <f>A137+1</f>
        <v>2</v>
      </c>
      <c r="B138" s="16" t="s">
        <v>155</v>
      </c>
      <c r="C138" s="40" t="s">
        <v>154</v>
      </c>
      <c r="D138" s="93"/>
    </row>
    <row r="139" spans="1:4" ht="38.25" x14ac:dyDescent="0.2">
      <c r="A139" s="84">
        <f t="shared" ref="A139:A140" si="12">A138+1</f>
        <v>3</v>
      </c>
      <c r="B139" s="16" t="s">
        <v>156</v>
      </c>
      <c r="C139" s="40" t="s">
        <v>19</v>
      </c>
      <c r="D139" s="93"/>
    </row>
    <row r="140" spans="1:4" ht="38.25" x14ac:dyDescent="0.2">
      <c r="A140" s="84">
        <f t="shared" si="12"/>
        <v>4</v>
      </c>
      <c r="B140" s="16" t="s">
        <v>157</v>
      </c>
      <c r="C140" s="40" t="s">
        <v>19</v>
      </c>
      <c r="D140" s="93"/>
    </row>
    <row r="141" spans="1:4" ht="16.5" x14ac:dyDescent="0.2">
      <c r="A141" s="80" t="s">
        <v>158</v>
      </c>
      <c r="B141" s="12" t="s">
        <v>159</v>
      </c>
      <c r="C141" s="11"/>
      <c r="D141" s="95"/>
    </row>
    <row r="142" spans="1:4" x14ac:dyDescent="0.2">
      <c r="A142" s="83"/>
      <c r="B142" s="21" t="s">
        <v>160</v>
      </c>
      <c r="C142" s="21"/>
      <c r="D142" s="94"/>
    </row>
    <row r="143" spans="1:4" x14ac:dyDescent="0.2">
      <c r="A143" s="82">
        <v>1</v>
      </c>
      <c r="B143" s="41" t="s">
        <v>161</v>
      </c>
      <c r="C143" s="17" t="s">
        <v>19</v>
      </c>
      <c r="D143" s="93"/>
    </row>
    <row r="144" spans="1:4" x14ac:dyDescent="0.2">
      <c r="A144" s="82">
        <f>A143+1</f>
        <v>2</v>
      </c>
      <c r="B144" s="41" t="s">
        <v>162</v>
      </c>
      <c r="C144" s="17" t="s">
        <v>19</v>
      </c>
      <c r="D144" s="93"/>
    </row>
    <row r="145" spans="1:4" x14ac:dyDescent="0.2">
      <c r="A145" s="83"/>
      <c r="B145" s="21" t="s">
        <v>163</v>
      </c>
      <c r="C145" s="21"/>
      <c r="D145" s="94"/>
    </row>
    <row r="146" spans="1:4" x14ac:dyDescent="0.2">
      <c r="A146" s="82">
        <f>A144+1</f>
        <v>3</v>
      </c>
      <c r="B146" s="41" t="s">
        <v>164</v>
      </c>
      <c r="C146" s="17" t="s">
        <v>150</v>
      </c>
      <c r="D146" s="93"/>
    </row>
    <row r="147" spans="1:4" x14ac:dyDescent="0.2">
      <c r="A147" s="82">
        <f>A146+1</f>
        <v>4</v>
      </c>
      <c r="B147" s="41" t="s">
        <v>165</v>
      </c>
      <c r="C147" s="17" t="s">
        <v>150</v>
      </c>
      <c r="D147" s="93"/>
    </row>
    <row r="148" spans="1:4" ht="25.5" x14ac:dyDescent="0.2">
      <c r="A148" s="83"/>
      <c r="B148" s="21" t="s">
        <v>166</v>
      </c>
      <c r="C148" s="21"/>
      <c r="D148" s="94"/>
    </row>
    <row r="149" spans="1:4" x14ac:dyDescent="0.2">
      <c r="A149" s="82">
        <f>A147+1</f>
        <v>5</v>
      </c>
      <c r="B149" s="23" t="s">
        <v>167</v>
      </c>
      <c r="C149" s="17" t="s">
        <v>19</v>
      </c>
      <c r="D149" s="93"/>
    </row>
    <row r="150" spans="1:4" x14ac:dyDescent="0.2">
      <c r="A150" s="82">
        <f>A149+1</f>
        <v>6</v>
      </c>
      <c r="B150" s="42" t="s">
        <v>168</v>
      </c>
      <c r="C150" s="17" t="s">
        <v>150</v>
      </c>
      <c r="D150" s="93"/>
    </row>
    <row r="151" spans="1:4" ht="25.5" x14ac:dyDescent="0.2">
      <c r="A151" s="82">
        <f>A150+1</f>
        <v>7</v>
      </c>
      <c r="B151" s="42" t="s">
        <v>169</v>
      </c>
      <c r="C151" s="17" t="s">
        <v>150</v>
      </c>
      <c r="D151" s="93"/>
    </row>
    <row r="152" spans="1:4" x14ac:dyDescent="0.2">
      <c r="A152" s="82">
        <f>A151+1</f>
        <v>8</v>
      </c>
      <c r="B152" s="42" t="s">
        <v>170</v>
      </c>
      <c r="C152" s="17" t="s">
        <v>28</v>
      </c>
      <c r="D152" s="93"/>
    </row>
    <row r="153" spans="1:4" x14ac:dyDescent="0.2">
      <c r="A153" s="82">
        <f>A152+1</f>
        <v>9</v>
      </c>
      <c r="B153" s="23" t="s">
        <v>171</v>
      </c>
      <c r="C153" s="17" t="s">
        <v>19</v>
      </c>
      <c r="D153" s="93"/>
    </row>
    <row r="154" spans="1:4" x14ac:dyDescent="0.2">
      <c r="A154" s="83"/>
      <c r="B154" s="21" t="s">
        <v>172</v>
      </c>
      <c r="C154" s="21"/>
      <c r="D154" s="94"/>
    </row>
    <row r="155" spans="1:4" x14ac:dyDescent="0.2">
      <c r="A155" s="82">
        <f>A153+1</f>
        <v>10</v>
      </c>
      <c r="B155" s="43" t="s">
        <v>173</v>
      </c>
      <c r="C155" s="17" t="s">
        <v>174</v>
      </c>
      <c r="D155" s="93"/>
    </row>
    <row r="156" spans="1:4" x14ac:dyDescent="0.2">
      <c r="A156" s="82">
        <f>A155+1</f>
        <v>11</v>
      </c>
      <c r="B156" s="43" t="s">
        <v>175</v>
      </c>
      <c r="C156" s="17" t="s">
        <v>174</v>
      </c>
      <c r="D156" s="93"/>
    </row>
    <row r="157" spans="1:4" x14ac:dyDescent="0.2">
      <c r="A157" s="82">
        <f>A156+1</f>
        <v>12</v>
      </c>
      <c r="B157" s="43" t="s">
        <v>176</v>
      </c>
      <c r="C157" s="17" t="s">
        <v>19</v>
      </c>
      <c r="D157" s="93"/>
    </row>
    <row r="158" spans="1:4" s="6" customFormat="1" ht="31.5" x14ac:dyDescent="0.25">
      <c r="A158" s="86" t="s">
        <v>177</v>
      </c>
      <c r="B158" s="44" t="s">
        <v>178</v>
      </c>
      <c r="C158" s="37"/>
      <c r="D158" s="97"/>
    </row>
    <row r="159" spans="1:4" s="6" customFormat="1" ht="25.5" x14ac:dyDescent="0.25">
      <c r="A159" s="84">
        <v>1</v>
      </c>
      <c r="B159" s="45" t="s">
        <v>179</v>
      </c>
      <c r="C159" s="46" t="s">
        <v>180</v>
      </c>
      <c r="D159" s="98"/>
    </row>
    <row r="160" spans="1:4" s="6" customFormat="1" ht="25.5" x14ac:dyDescent="0.25">
      <c r="A160" s="84">
        <f>A159+1</f>
        <v>2</v>
      </c>
      <c r="B160" s="45" t="s">
        <v>181</v>
      </c>
      <c r="C160" s="46" t="s">
        <v>180</v>
      </c>
      <c r="D160" s="98"/>
    </row>
    <row r="161" spans="1:4" s="6" customFormat="1" ht="25.5" x14ac:dyDescent="0.25">
      <c r="A161" s="84">
        <f t="shared" ref="A161" si="13">A160+1</f>
        <v>3</v>
      </c>
      <c r="B161" s="45" t="s">
        <v>182</v>
      </c>
      <c r="C161" s="46" t="s">
        <v>180</v>
      </c>
      <c r="D161" s="98"/>
    </row>
    <row r="162" spans="1:4" s="6" customFormat="1" ht="15.75" x14ac:dyDescent="0.25">
      <c r="A162" s="87" t="s">
        <v>183</v>
      </c>
      <c r="B162" s="44" t="s">
        <v>184</v>
      </c>
      <c r="C162" s="37"/>
      <c r="D162" s="97"/>
    </row>
    <row r="163" spans="1:4" x14ac:dyDescent="0.2">
      <c r="A163" s="83"/>
      <c r="B163" s="21" t="s">
        <v>185</v>
      </c>
      <c r="C163" s="21"/>
      <c r="D163" s="94"/>
    </row>
    <row r="164" spans="1:4" s="6" customFormat="1" x14ac:dyDescent="0.25">
      <c r="A164" s="88"/>
      <c r="B164" s="48" t="s">
        <v>186</v>
      </c>
      <c r="C164" s="46"/>
      <c r="D164" s="98"/>
    </row>
    <row r="165" spans="1:4" s="6" customFormat="1" x14ac:dyDescent="0.25">
      <c r="A165" s="84">
        <v>1</v>
      </c>
      <c r="B165" s="49" t="s">
        <v>187</v>
      </c>
      <c r="C165" s="46" t="s">
        <v>188</v>
      </c>
      <c r="D165" s="98"/>
    </row>
    <row r="166" spans="1:4" s="6" customFormat="1" x14ac:dyDescent="0.25">
      <c r="A166" s="84">
        <f>A165+1</f>
        <v>2</v>
      </c>
      <c r="B166" s="50" t="s">
        <v>189</v>
      </c>
      <c r="C166" s="46" t="s">
        <v>188</v>
      </c>
      <c r="D166" s="98"/>
    </row>
    <row r="167" spans="1:4" s="6" customFormat="1" x14ac:dyDescent="0.25">
      <c r="A167" s="84">
        <f t="shared" ref="A167:A168" si="14">A166+1</f>
        <v>3</v>
      </c>
      <c r="B167" s="51" t="s">
        <v>190</v>
      </c>
      <c r="C167" s="46" t="s">
        <v>188</v>
      </c>
      <c r="D167" s="98"/>
    </row>
    <row r="168" spans="1:4" s="6" customFormat="1" x14ac:dyDescent="0.25">
      <c r="A168" s="84">
        <f t="shared" si="14"/>
        <v>4</v>
      </c>
      <c r="B168" s="51" t="s">
        <v>191</v>
      </c>
      <c r="C168" s="46" t="s">
        <v>188</v>
      </c>
      <c r="D168" s="98"/>
    </row>
    <row r="169" spans="1:4" s="6" customFormat="1" x14ac:dyDescent="0.25">
      <c r="A169" s="84"/>
      <c r="B169" s="52" t="s">
        <v>192</v>
      </c>
      <c r="C169" s="46"/>
      <c r="D169" s="98"/>
    </row>
    <row r="170" spans="1:4" s="6" customFormat="1" x14ac:dyDescent="0.25">
      <c r="A170" s="84">
        <f>A168+1</f>
        <v>5</v>
      </c>
      <c r="B170" s="49" t="s">
        <v>187</v>
      </c>
      <c r="C170" s="46" t="s">
        <v>188</v>
      </c>
      <c r="D170" s="98"/>
    </row>
    <row r="171" spans="1:4" s="6" customFormat="1" x14ac:dyDescent="0.25">
      <c r="A171" s="84">
        <f t="shared" ref="A171:A173" si="15">A170+1</f>
        <v>6</v>
      </c>
      <c r="B171" s="50" t="s">
        <v>189</v>
      </c>
      <c r="C171" s="46" t="s">
        <v>188</v>
      </c>
      <c r="D171" s="98"/>
    </row>
    <row r="172" spans="1:4" s="6" customFormat="1" x14ac:dyDescent="0.25">
      <c r="A172" s="84">
        <f t="shared" si="15"/>
        <v>7</v>
      </c>
      <c r="B172" s="51" t="s">
        <v>190</v>
      </c>
      <c r="C172" s="46" t="s">
        <v>188</v>
      </c>
      <c r="D172" s="98"/>
    </row>
    <row r="173" spans="1:4" s="6" customFormat="1" x14ac:dyDescent="0.25">
      <c r="A173" s="84">
        <f t="shared" si="15"/>
        <v>8</v>
      </c>
      <c r="B173" s="51" t="s">
        <v>191</v>
      </c>
      <c r="C173" s="46" t="s">
        <v>188</v>
      </c>
      <c r="D173" s="98"/>
    </row>
    <row r="174" spans="1:4" s="6" customFormat="1" x14ac:dyDescent="0.25">
      <c r="A174" s="84"/>
      <c r="B174" s="52" t="s">
        <v>193</v>
      </c>
      <c r="C174" s="46"/>
      <c r="D174" s="98"/>
    </row>
    <row r="175" spans="1:4" s="6" customFormat="1" x14ac:dyDescent="0.25">
      <c r="A175" s="84">
        <f>A173+1</f>
        <v>9</v>
      </c>
      <c r="B175" s="49" t="s">
        <v>187</v>
      </c>
      <c r="C175" s="46" t="s">
        <v>188</v>
      </c>
      <c r="D175" s="98"/>
    </row>
    <row r="176" spans="1:4" s="6" customFormat="1" x14ac:dyDescent="0.25">
      <c r="A176" s="84">
        <f t="shared" ref="A176:A187" si="16">A175+1</f>
        <v>10</v>
      </c>
      <c r="B176" s="50" t="s">
        <v>189</v>
      </c>
      <c r="C176" s="46" t="s">
        <v>188</v>
      </c>
      <c r="D176" s="98"/>
    </row>
    <row r="177" spans="1:4" s="6" customFormat="1" x14ac:dyDescent="0.25">
      <c r="A177" s="84">
        <f t="shared" si="16"/>
        <v>11</v>
      </c>
      <c r="B177" s="51" t="s">
        <v>190</v>
      </c>
      <c r="C177" s="46" t="s">
        <v>188</v>
      </c>
      <c r="D177" s="98"/>
    </row>
    <row r="178" spans="1:4" s="6" customFormat="1" x14ac:dyDescent="0.25">
      <c r="A178" s="84">
        <f t="shared" si="16"/>
        <v>12</v>
      </c>
      <c r="B178" s="51" t="s">
        <v>191</v>
      </c>
      <c r="C178" s="46" t="s">
        <v>188</v>
      </c>
      <c r="D178" s="98"/>
    </row>
    <row r="179" spans="1:4" s="6" customFormat="1" x14ac:dyDescent="0.25">
      <c r="A179" s="84"/>
      <c r="B179" s="52" t="s">
        <v>194</v>
      </c>
      <c r="C179" s="46"/>
      <c r="D179" s="98"/>
    </row>
    <row r="180" spans="1:4" s="6" customFormat="1" x14ac:dyDescent="0.25">
      <c r="A180" s="84">
        <f>A178+1</f>
        <v>13</v>
      </c>
      <c r="B180" s="49" t="s">
        <v>187</v>
      </c>
      <c r="C180" s="46" t="s">
        <v>188</v>
      </c>
      <c r="D180" s="98"/>
    </row>
    <row r="181" spans="1:4" s="6" customFormat="1" x14ac:dyDescent="0.25">
      <c r="A181" s="84">
        <f t="shared" si="16"/>
        <v>14</v>
      </c>
      <c r="B181" s="50" t="s">
        <v>189</v>
      </c>
      <c r="C181" s="46" t="s">
        <v>188</v>
      </c>
      <c r="D181" s="98"/>
    </row>
    <row r="182" spans="1:4" s="6" customFormat="1" x14ac:dyDescent="0.25">
      <c r="A182" s="84">
        <f t="shared" si="16"/>
        <v>15</v>
      </c>
      <c r="B182" s="51" t="s">
        <v>190</v>
      </c>
      <c r="C182" s="46" t="s">
        <v>188</v>
      </c>
      <c r="D182" s="98"/>
    </row>
    <row r="183" spans="1:4" s="6" customFormat="1" x14ac:dyDescent="0.25">
      <c r="A183" s="84">
        <f t="shared" si="16"/>
        <v>16</v>
      </c>
      <c r="B183" s="51" t="s">
        <v>191</v>
      </c>
      <c r="C183" s="46" t="s">
        <v>188</v>
      </c>
      <c r="D183" s="98"/>
    </row>
    <row r="184" spans="1:4" ht="25.5" x14ac:dyDescent="0.2">
      <c r="A184" s="83"/>
      <c r="B184" s="21" t="s">
        <v>195</v>
      </c>
      <c r="C184" s="21"/>
      <c r="D184" s="94"/>
    </row>
    <row r="185" spans="1:4" s="6" customFormat="1" x14ac:dyDescent="0.25">
      <c r="A185" s="84">
        <v>1</v>
      </c>
      <c r="B185" s="49" t="s">
        <v>187</v>
      </c>
      <c r="C185" s="46" t="s">
        <v>10</v>
      </c>
      <c r="D185" s="98"/>
    </row>
    <row r="186" spans="1:4" s="6" customFormat="1" x14ac:dyDescent="0.25">
      <c r="A186" s="84">
        <f t="shared" si="16"/>
        <v>2</v>
      </c>
      <c r="B186" s="50" t="s">
        <v>189</v>
      </c>
      <c r="C186" s="46" t="s">
        <v>10</v>
      </c>
      <c r="D186" s="98"/>
    </row>
    <row r="187" spans="1:4" s="6" customFormat="1" x14ac:dyDescent="0.25">
      <c r="A187" s="84">
        <f t="shared" si="16"/>
        <v>3</v>
      </c>
      <c r="B187" s="51" t="s">
        <v>196</v>
      </c>
      <c r="C187" s="46" t="s">
        <v>10</v>
      </c>
      <c r="D187" s="98"/>
    </row>
    <row r="188" spans="1:4" s="6" customFormat="1" ht="15.75" x14ac:dyDescent="0.25">
      <c r="A188" s="86" t="s">
        <v>197</v>
      </c>
      <c r="B188" s="36" t="s">
        <v>230</v>
      </c>
      <c r="C188" s="37"/>
      <c r="D188" s="97"/>
    </row>
    <row r="189" spans="1:4" s="6" customFormat="1" ht="63.75" x14ac:dyDescent="0.25">
      <c r="A189" s="82"/>
      <c r="B189" s="53" t="s">
        <v>198</v>
      </c>
      <c r="C189" s="46"/>
      <c r="D189" s="98"/>
    </row>
    <row r="190" spans="1:4" s="6" customFormat="1" x14ac:dyDescent="0.25">
      <c r="A190" s="82">
        <v>1</v>
      </c>
      <c r="B190" s="54" t="s">
        <v>199</v>
      </c>
      <c r="C190" s="46" t="s">
        <v>200</v>
      </c>
      <c r="D190" s="98"/>
    </row>
    <row r="191" spans="1:4" s="6" customFormat="1" x14ac:dyDescent="0.25">
      <c r="A191" s="82">
        <f t="shared" ref="A191:A192" si="17">A190+1</f>
        <v>2</v>
      </c>
      <c r="B191" s="54" t="s">
        <v>201</v>
      </c>
      <c r="C191" s="46" t="s">
        <v>200</v>
      </c>
      <c r="D191" s="98"/>
    </row>
    <row r="192" spans="1:4" s="6" customFormat="1" x14ac:dyDescent="0.25">
      <c r="A192" s="82">
        <f t="shared" si="17"/>
        <v>3</v>
      </c>
      <c r="B192" s="54" t="s">
        <v>202</v>
      </c>
      <c r="C192" s="46" t="s">
        <v>200</v>
      </c>
      <c r="D192" s="98"/>
    </row>
    <row r="193" spans="1:4" s="6" customFormat="1" ht="15.75" x14ac:dyDescent="0.25">
      <c r="A193" s="86" t="s">
        <v>203</v>
      </c>
      <c r="B193" s="36" t="s">
        <v>204</v>
      </c>
      <c r="C193" s="37"/>
      <c r="D193" s="97"/>
    </row>
    <row r="194" spans="1:4" ht="38.25" x14ac:dyDescent="0.2">
      <c r="A194" s="84">
        <v>1</v>
      </c>
      <c r="B194" s="16" t="s">
        <v>205</v>
      </c>
      <c r="C194" s="40" t="s">
        <v>154</v>
      </c>
      <c r="D194" s="93"/>
    </row>
    <row r="195" spans="1:4" ht="38.25" x14ac:dyDescent="0.2">
      <c r="A195" s="84">
        <f>A194+1</f>
        <v>2</v>
      </c>
      <c r="B195" s="16" t="s">
        <v>206</v>
      </c>
      <c r="C195" s="40" t="s">
        <v>154</v>
      </c>
      <c r="D195" s="93"/>
    </row>
    <row r="196" spans="1:4" ht="25.5" x14ac:dyDescent="0.2">
      <c r="A196" s="84">
        <f>A195+1</f>
        <v>3</v>
      </c>
      <c r="B196" s="16" t="s">
        <v>207</v>
      </c>
      <c r="C196" s="40" t="s">
        <v>208</v>
      </c>
      <c r="D196" s="93"/>
    </row>
    <row r="197" spans="1:4" s="6" customFormat="1" ht="15.75" x14ac:dyDescent="0.25">
      <c r="A197" s="86" t="s">
        <v>209</v>
      </c>
      <c r="B197" s="36" t="s">
        <v>210</v>
      </c>
      <c r="C197" s="37"/>
      <c r="D197" s="97"/>
    </row>
    <row r="198" spans="1:4" ht="25.5" x14ac:dyDescent="0.2">
      <c r="A198" s="84">
        <v>1</v>
      </c>
      <c r="B198" s="55" t="s">
        <v>211</v>
      </c>
      <c r="C198" s="40" t="s">
        <v>154</v>
      </c>
      <c r="D198" s="93"/>
    </row>
    <row r="199" spans="1:4" ht="38.25" x14ac:dyDescent="0.2">
      <c r="A199" s="84">
        <f>A198+1</f>
        <v>2</v>
      </c>
      <c r="B199" s="55" t="s">
        <v>212</v>
      </c>
      <c r="C199" s="40" t="s">
        <v>154</v>
      </c>
      <c r="D199" s="93"/>
    </row>
    <row r="200" spans="1:4" s="6" customFormat="1" ht="15.75" x14ac:dyDescent="0.25">
      <c r="A200" s="86" t="s">
        <v>213</v>
      </c>
      <c r="B200" s="36" t="s">
        <v>214</v>
      </c>
      <c r="C200" s="37"/>
      <c r="D200" s="97"/>
    </row>
    <row r="201" spans="1:4" ht="25.5" x14ac:dyDescent="0.2">
      <c r="A201" s="84">
        <v>1</v>
      </c>
      <c r="B201" s="55" t="s">
        <v>215</v>
      </c>
      <c r="C201" s="40" t="s">
        <v>10</v>
      </c>
      <c r="D201" s="93"/>
    </row>
    <row r="202" spans="1:4" ht="25.5" x14ac:dyDescent="0.2">
      <c r="A202" s="84">
        <f>A201+1</f>
        <v>2</v>
      </c>
      <c r="B202" s="55" t="s">
        <v>216</v>
      </c>
      <c r="C202" s="40" t="s">
        <v>10</v>
      </c>
      <c r="D202" s="93"/>
    </row>
    <row r="203" spans="1:4" s="6" customFormat="1" ht="16.5" thickBot="1" x14ac:dyDescent="0.3">
      <c r="A203" s="89"/>
      <c r="B203" s="90"/>
      <c r="C203" s="90"/>
      <c r="D203" s="99"/>
    </row>
    <row r="204" spans="1:4" s="59" customFormat="1" x14ac:dyDescent="0.2">
      <c r="D204" s="100"/>
    </row>
    <row r="205" spans="1:4" s="59" customFormat="1" x14ac:dyDescent="0.2">
      <c r="D205" s="60"/>
    </row>
    <row r="206" spans="1:4" s="59" customFormat="1" x14ac:dyDescent="0.2">
      <c r="D206" s="60"/>
    </row>
    <row r="207" spans="1:4" x14ac:dyDescent="0.2">
      <c r="B207" s="109" t="s">
        <v>220</v>
      </c>
      <c r="C207" s="109"/>
      <c r="D207" s="109"/>
    </row>
  </sheetData>
  <sheetProtection autoFilter="0"/>
  <mergeCells count="1">
    <mergeCell ref="B207:D207"/>
  </mergeCells>
  <pageMargins left="0.70866141732283472" right="0.70866141732283472" top="0.74803149606299213" bottom="0.74803149606299213" header="0.31496062992125984" footer="0.31496062992125984"/>
  <pageSetup paperSize="9" scale="68" fitToHeight="0" orientation="portrait" r:id="rId1"/>
  <headerFooter>
    <oddHeader>&amp;L&amp;G&amp;CBORDEREAU DES PRIX UNITAIRES</oddHeader>
    <oddFooter>&amp;L_x000D_&amp;1#&amp;"Calibri"&amp;10&amp;KFF0000 Interne&amp;R&amp;P/&amp;N</oddFooter>
  </headerFooter>
  <rowBreaks count="2" manualBreakCount="2">
    <brk id="35" max="5" man="1"/>
    <brk id="161" max="5"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FC3291-306A-440E-9A0F-7812FC0D036E}">
  <sheetPr>
    <pageSetUpPr fitToPage="1"/>
  </sheetPr>
  <dimension ref="A1:H207"/>
  <sheetViews>
    <sheetView tabSelected="1" topLeftCell="A93" zoomScaleNormal="100" zoomScaleSheetLayoutView="100" workbookViewId="0">
      <selection activeCell="B121" sqref="B121"/>
    </sheetView>
  </sheetViews>
  <sheetFormatPr baseColWidth="10" defaultColWidth="11.42578125" defaultRowHeight="12.75" x14ac:dyDescent="0.2"/>
  <cols>
    <col min="1" max="1" width="10.85546875" style="33" customWidth="1"/>
    <col min="2" max="2" width="64" style="14" bestFit="1" customWidth="1"/>
    <col min="3" max="3" width="7.5703125" style="64" customWidth="1"/>
    <col min="4" max="4" width="11.5703125" style="65" customWidth="1"/>
    <col min="5" max="5" width="16.140625" style="14" customWidth="1"/>
    <col min="6" max="6" width="17.5703125" style="14" customWidth="1"/>
    <col min="7" max="7" width="11.42578125" style="14"/>
    <col min="8" max="8" width="69.5703125" style="14" customWidth="1"/>
    <col min="9" max="16384" width="11.42578125" style="14"/>
  </cols>
  <sheetData>
    <row r="1" spans="1:8" s="6" customFormat="1" ht="40.700000000000003" customHeight="1" thickBot="1" x14ac:dyDescent="0.3">
      <c r="A1" s="1" t="s">
        <v>229</v>
      </c>
      <c r="B1" s="2" t="s">
        <v>0</v>
      </c>
      <c r="C1" s="3"/>
      <c r="D1" s="4"/>
      <c r="E1" s="3"/>
      <c r="F1" s="5"/>
      <c r="H1" s="7" t="s">
        <v>223</v>
      </c>
    </row>
    <row r="2" spans="1:8" s="6" customFormat="1" ht="30" x14ac:dyDescent="0.25">
      <c r="A2" s="8" t="s">
        <v>1</v>
      </c>
      <c r="B2" s="9" t="s">
        <v>2</v>
      </c>
      <c r="C2" s="8" t="s">
        <v>3</v>
      </c>
      <c r="D2" s="8" t="s">
        <v>4</v>
      </c>
      <c r="E2" s="10" t="s">
        <v>5</v>
      </c>
      <c r="F2" s="10" t="s">
        <v>6</v>
      </c>
      <c r="H2" s="91" t="s">
        <v>224</v>
      </c>
    </row>
    <row r="3" spans="1:8" ht="16.5" x14ac:dyDescent="0.2">
      <c r="A3" s="11" t="s">
        <v>7</v>
      </c>
      <c r="B3" s="12" t="s">
        <v>8</v>
      </c>
      <c r="C3" s="11"/>
      <c r="D3" s="11"/>
      <c r="E3" s="13"/>
      <c r="F3" s="13"/>
    </row>
    <row r="4" spans="1:8" x14ac:dyDescent="0.2">
      <c r="A4" s="15">
        <v>1</v>
      </c>
      <c r="B4" s="16" t="s">
        <v>9</v>
      </c>
      <c r="C4" s="17" t="s">
        <v>10</v>
      </c>
      <c r="D4" s="92">
        <f>BPU!D4</f>
        <v>0</v>
      </c>
      <c r="E4" s="101"/>
      <c r="F4" s="19">
        <f>D4*E4</f>
        <v>0</v>
      </c>
    </row>
    <row r="5" spans="1:8" ht="38.25" x14ac:dyDescent="0.2">
      <c r="A5" s="15">
        <f>A4+1</f>
        <v>2</v>
      </c>
      <c r="B5" s="16" t="s">
        <v>11</v>
      </c>
      <c r="C5" s="17" t="s">
        <v>10</v>
      </c>
      <c r="D5" s="92">
        <f>BPU!D5</f>
        <v>0</v>
      </c>
      <c r="E5" s="101"/>
      <c r="F5" s="19">
        <f t="shared" ref="F5:F13" si="0">D5*E5</f>
        <v>0</v>
      </c>
    </row>
    <row r="6" spans="1:8" ht="51" x14ac:dyDescent="0.2">
      <c r="A6" s="15">
        <f>A5+1</f>
        <v>3</v>
      </c>
      <c r="B6" s="16" t="s">
        <v>12</v>
      </c>
      <c r="C6" s="17" t="s">
        <v>10</v>
      </c>
      <c r="D6" s="92">
        <f>BPU!D6</f>
        <v>0</v>
      </c>
      <c r="E6" s="101"/>
      <c r="F6" s="19">
        <f t="shared" si="0"/>
        <v>0</v>
      </c>
    </row>
    <row r="7" spans="1:8" x14ac:dyDescent="0.2">
      <c r="A7" s="15">
        <f t="shared" ref="A7:A9" si="1">A6+1</f>
        <v>4</v>
      </c>
      <c r="B7" s="16" t="s">
        <v>13</v>
      </c>
      <c r="C7" s="17" t="s">
        <v>10</v>
      </c>
      <c r="D7" s="92">
        <f>BPU!D7</f>
        <v>0</v>
      </c>
      <c r="E7" s="101"/>
      <c r="F7" s="19">
        <f>D7*E7</f>
        <v>0</v>
      </c>
    </row>
    <row r="8" spans="1:8" x14ac:dyDescent="0.2">
      <c r="A8" s="15">
        <f t="shared" si="1"/>
        <v>5</v>
      </c>
      <c r="B8" s="16" t="s">
        <v>14</v>
      </c>
      <c r="C8" s="17" t="s">
        <v>10</v>
      </c>
      <c r="D8" s="92">
        <f>BPU!D8</f>
        <v>0</v>
      </c>
      <c r="E8" s="101"/>
      <c r="F8" s="19">
        <f>D8*E8</f>
        <v>0</v>
      </c>
    </row>
    <row r="9" spans="1:8" ht="25.5" x14ac:dyDescent="0.2">
      <c r="A9" s="15">
        <f t="shared" si="1"/>
        <v>6</v>
      </c>
      <c r="B9" s="16" t="s">
        <v>15</v>
      </c>
      <c r="C9" s="17" t="s">
        <v>10</v>
      </c>
      <c r="D9" s="92">
        <f>BPU!D9</f>
        <v>0</v>
      </c>
      <c r="E9" s="101"/>
      <c r="F9" s="19">
        <f>D9*E9</f>
        <v>0</v>
      </c>
    </row>
    <row r="10" spans="1:8" x14ac:dyDescent="0.2">
      <c r="A10" s="20"/>
      <c r="B10" s="21" t="s">
        <v>16</v>
      </c>
      <c r="C10" s="20"/>
      <c r="D10" s="20"/>
      <c r="E10" s="102"/>
      <c r="F10" s="20"/>
    </row>
    <row r="11" spans="1:8" x14ac:dyDescent="0.2">
      <c r="A11" s="15">
        <f>A9+1</f>
        <v>7</v>
      </c>
      <c r="B11" s="16" t="s">
        <v>17</v>
      </c>
      <c r="C11" s="17" t="s">
        <v>10</v>
      </c>
      <c r="D11" s="92">
        <f>BPU!D11</f>
        <v>0</v>
      </c>
      <c r="E11" s="101"/>
      <c r="F11" s="19">
        <f t="shared" ref="F11:F12" si="2">D11*E11</f>
        <v>0</v>
      </c>
    </row>
    <row r="12" spans="1:8" x14ac:dyDescent="0.2">
      <c r="A12" s="15">
        <f>A11+1</f>
        <v>8</v>
      </c>
      <c r="B12" s="16" t="s">
        <v>18</v>
      </c>
      <c r="C12" s="17" t="s">
        <v>19</v>
      </c>
      <c r="D12" s="92">
        <f>BPU!D12</f>
        <v>0</v>
      </c>
      <c r="E12" s="101"/>
      <c r="F12" s="19">
        <f t="shared" si="2"/>
        <v>0</v>
      </c>
    </row>
    <row r="13" spans="1:8" x14ac:dyDescent="0.2">
      <c r="A13" s="15">
        <f>A12+1</f>
        <v>9</v>
      </c>
      <c r="B13" s="16" t="s">
        <v>20</v>
      </c>
      <c r="C13" s="17" t="s">
        <v>10</v>
      </c>
      <c r="D13" s="92">
        <f>BPU!D13</f>
        <v>0</v>
      </c>
      <c r="E13" s="101"/>
      <c r="F13" s="19">
        <f t="shared" si="0"/>
        <v>0</v>
      </c>
    </row>
    <row r="14" spans="1:8" ht="16.5" x14ac:dyDescent="0.2">
      <c r="A14" s="11" t="s">
        <v>21</v>
      </c>
      <c r="B14" s="12" t="s">
        <v>22</v>
      </c>
      <c r="C14" s="11"/>
      <c r="D14" s="11"/>
      <c r="E14" s="103"/>
      <c r="F14" s="11"/>
    </row>
    <row r="15" spans="1:8" ht="25.5" x14ac:dyDescent="0.2">
      <c r="A15" s="15">
        <v>1</v>
      </c>
      <c r="B15" s="16" t="s">
        <v>23</v>
      </c>
      <c r="C15" s="17" t="s">
        <v>24</v>
      </c>
      <c r="D15" s="92">
        <f>BPU!D15</f>
        <v>0</v>
      </c>
      <c r="E15" s="101"/>
      <c r="F15" s="19">
        <f t="shared" ref="F15:F20" si="3">D15*E15</f>
        <v>0</v>
      </c>
    </row>
    <row r="16" spans="1:8" ht="25.5" x14ac:dyDescent="0.2">
      <c r="A16" s="15">
        <f>A15+1</f>
        <v>2</v>
      </c>
      <c r="B16" s="16" t="s">
        <v>25</v>
      </c>
      <c r="C16" s="17" t="s">
        <v>24</v>
      </c>
      <c r="D16" s="92">
        <f>BPU!D16</f>
        <v>0</v>
      </c>
      <c r="E16" s="101"/>
      <c r="F16" s="19">
        <f t="shared" si="3"/>
        <v>0</v>
      </c>
    </row>
    <row r="17" spans="1:6" ht="25.5" x14ac:dyDescent="0.2">
      <c r="A17" s="15">
        <f>A16+1</f>
        <v>3</v>
      </c>
      <c r="B17" s="22" t="s">
        <v>26</v>
      </c>
      <c r="C17" s="17" t="s">
        <v>24</v>
      </c>
      <c r="D17" s="92">
        <f>BPU!D17</f>
        <v>0</v>
      </c>
      <c r="E17" s="101"/>
      <c r="F17" s="19">
        <f t="shared" si="3"/>
        <v>0</v>
      </c>
    </row>
    <row r="18" spans="1:6" ht="25.5" x14ac:dyDescent="0.2">
      <c r="A18" s="15">
        <f>A17+1</f>
        <v>4</v>
      </c>
      <c r="B18" s="23" t="s">
        <v>27</v>
      </c>
      <c r="C18" s="17" t="s">
        <v>28</v>
      </c>
      <c r="D18" s="92">
        <f>BPU!D18</f>
        <v>0</v>
      </c>
      <c r="E18" s="101"/>
      <c r="F18" s="19">
        <f t="shared" si="3"/>
        <v>0</v>
      </c>
    </row>
    <row r="19" spans="1:6" ht="25.5" x14ac:dyDescent="0.2">
      <c r="A19" s="15">
        <f>A18+1</f>
        <v>5</v>
      </c>
      <c r="B19" s="23" t="s">
        <v>29</v>
      </c>
      <c r="C19" s="17" t="s">
        <v>28</v>
      </c>
      <c r="D19" s="92">
        <f>BPU!D19</f>
        <v>0</v>
      </c>
      <c r="E19" s="101"/>
      <c r="F19" s="19">
        <f t="shared" si="3"/>
        <v>0</v>
      </c>
    </row>
    <row r="20" spans="1:6" x14ac:dyDescent="0.2">
      <c r="A20" s="15">
        <f>A19+1</f>
        <v>6</v>
      </c>
      <c r="B20" s="23" t="s">
        <v>30</v>
      </c>
      <c r="C20" s="17" t="s">
        <v>28</v>
      </c>
      <c r="D20" s="92">
        <f>BPU!D20</f>
        <v>0</v>
      </c>
      <c r="E20" s="101"/>
      <c r="F20" s="19">
        <f t="shared" si="3"/>
        <v>0</v>
      </c>
    </row>
    <row r="21" spans="1:6" ht="16.5" x14ac:dyDescent="0.2">
      <c r="A21" s="11" t="s">
        <v>31</v>
      </c>
      <c r="B21" s="12" t="s">
        <v>32</v>
      </c>
      <c r="C21" s="11"/>
      <c r="D21" s="11"/>
      <c r="E21" s="103"/>
      <c r="F21" s="11"/>
    </row>
    <row r="22" spans="1:6" ht="14.25" customHeight="1" x14ac:dyDescent="0.2">
      <c r="A22" s="20"/>
      <c r="B22" s="21" t="s">
        <v>33</v>
      </c>
      <c r="C22" s="20"/>
      <c r="D22" s="20"/>
      <c r="E22" s="102"/>
      <c r="F22" s="20"/>
    </row>
    <row r="23" spans="1:6" ht="69.599999999999994" customHeight="1" x14ac:dyDescent="0.2">
      <c r="A23" s="15">
        <v>1</v>
      </c>
      <c r="B23" s="24" t="s">
        <v>34</v>
      </c>
      <c r="C23" s="17" t="s">
        <v>24</v>
      </c>
      <c r="D23" s="92">
        <f>BPU!D23</f>
        <v>0</v>
      </c>
      <c r="E23" s="101"/>
      <c r="F23" s="19">
        <f t="shared" ref="F23:F24" si="4">D23*E23</f>
        <v>0</v>
      </c>
    </row>
    <row r="24" spans="1:6" ht="69" customHeight="1" x14ac:dyDescent="0.2">
      <c r="A24" s="15">
        <f>A23+1</f>
        <v>2</v>
      </c>
      <c r="B24" s="24" t="s">
        <v>35</v>
      </c>
      <c r="C24" s="17" t="s">
        <v>24</v>
      </c>
      <c r="D24" s="92">
        <f>BPU!D24</f>
        <v>0</v>
      </c>
      <c r="E24" s="101"/>
      <c r="F24" s="19">
        <f t="shared" si="4"/>
        <v>0</v>
      </c>
    </row>
    <row r="25" spans="1:6" ht="14.25" customHeight="1" x14ac:dyDescent="0.2">
      <c r="A25" s="20"/>
      <c r="B25" s="21" t="s">
        <v>36</v>
      </c>
      <c r="C25" s="20"/>
      <c r="D25" s="20"/>
      <c r="E25" s="102"/>
      <c r="F25" s="20"/>
    </row>
    <row r="26" spans="1:6" ht="76.5" x14ac:dyDescent="0.2">
      <c r="A26" s="15">
        <f>A24+1</f>
        <v>3</v>
      </c>
      <c r="B26" s="24" t="s">
        <v>37</v>
      </c>
      <c r="C26" s="17" t="s">
        <v>38</v>
      </c>
      <c r="D26" s="92">
        <f>BPU!D26</f>
        <v>0</v>
      </c>
      <c r="E26" s="101"/>
      <c r="F26" s="19">
        <f t="shared" ref="F26:F121" si="5">D26*E26</f>
        <v>0</v>
      </c>
    </row>
    <row r="27" spans="1:6" ht="63.75" x14ac:dyDescent="0.2">
      <c r="A27" s="15">
        <f t="shared" ref="A27" si="6">A26+1</f>
        <v>4</v>
      </c>
      <c r="B27" s="25" t="s">
        <v>39</v>
      </c>
      <c r="C27" s="17" t="s">
        <v>38</v>
      </c>
      <c r="D27" s="92">
        <f>BPU!D27</f>
        <v>0</v>
      </c>
      <c r="E27" s="101"/>
      <c r="F27" s="19">
        <f t="shared" si="5"/>
        <v>0</v>
      </c>
    </row>
    <row r="28" spans="1:6" ht="14.25" customHeight="1" x14ac:dyDescent="0.2">
      <c r="A28" s="20"/>
      <c r="B28" s="21" t="s">
        <v>40</v>
      </c>
      <c r="C28" s="20"/>
      <c r="D28" s="20"/>
      <c r="E28" s="102"/>
      <c r="F28" s="20"/>
    </row>
    <row r="29" spans="1:6" ht="38.25" x14ac:dyDescent="0.2">
      <c r="A29" s="15">
        <f>A27+1</f>
        <v>5</v>
      </c>
      <c r="B29" s="24" t="s">
        <v>41</v>
      </c>
      <c r="C29" s="17" t="s">
        <v>19</v>
      </c>
      <c r="D29" s="92">
        <f>BPU!D29</f>
        <v>0</v>
      </c>
      <c r="E29" s="101"/>
      <c r="F29" s="19">
        <f t="shared" ref="F29:F30" si="7">D29*E29</f>
        <v>0</v>
      </c>
    </row>
    <row r="30" spans="1:6" ht="38.25" x14ac:dyDescent="0.2">
      <c r="A30" s="15">
        <f t="shared" ref="A30" si="8">A29+1</f>
        <v>6</v>
      </c>
      <c r="B30" s="24" t="s">
        <v>42</v>
      </c>
      <c r="C30" s="17" t="s">
        <v>19</v>
      </c>
      <c r="D30" s="92">
        <f>BPU!D30</f>
        <v>0</v>
      </c>
      <c r="E30" s="101"/>
      <c r="F30" s="19">
        <f t="shared" si="7"/>
        <v>0</v>
      </c>
    </row>
    <row r="31" spans="1:6" ht="38.25" x14ac:dyDescent="0.2">
      <c r="A31" s="15">
        <f>A30+1</f>
        <v>7</v>
      </c>
      <c r="B31" s="24" t="s">
        <v>43</v>
      </c>
      <c r="C31" s="17" t="s">
        <v>19</v>
      </c>
      <c r="D31" s="92">
        <f>BPU!D31</f>
        <v>0</v>
      </c>
      <c r="E31" s="101"/>
      <c r="F31" s="19">
        <f t="shared" si="5"/>
        <v>0</v>
      </c>
    </row>
    <row r="32" spans="1:6" ht="14.25" customHeight="1" x14ac:dyDescent="0.2">
      <c r="A32" s="20"/>
      <c r="B32" s="21" t="s">
        <v>44</v>
      </c>
      <c r="C32" s="20"/>
      <c r="D32" s="20"/>
      <c r="E32" s="102"/>
      <c r="F32" s="20"/>
    </row>
    <row r="33" spans="1:6" ht="57.6" customHeight="1" x14ac:dyDescent="0.2">
      <c r="A33" s="15">
        <f>A31+1</f>
        <v>8</v>
      </c>
      <c r="B33" s="22" t="s">
        <v>45</v>
      </c>
      <c r="C33" s="17" t="s">
        <v>28</v>
      </c>
      <c r="D33" s="92">
        <f>BPU!D33</f>
        <v>0</v>
      </c>
      <c r="E33" s="101"/>
      <c r="F33" s="19">
        <f t="shared" ref="F33:F35" si="9">D33*E33</f>
        <v>0</v>
      </c>
    </row>
    <row r="34" spans="1:6" ht="138.6" customHeight="1" x14ac:dyDescent="0.2">
      <c r="A34" s="15">
        <f>A33+1</f>
        <v>9</v>
      </c>
      <c r="B34" s="26" t="s">
        <v>46</v>
      </c>
      <c r="C34" s="17" t="s">
        <v>28</v>
      </c>
      <c r="D34" s="92">
        <f>BPU!D34</f>
        <v>0</v>
      </c>
      <c r="E34" s="101"/>
      <c r="F34" s="19">
        <f t="shared" si="9"/>
        <v>0</v>
      </c>
    </row>
    <row r="35" spans="1:6" ht="38.25" x14ac:dyDescent="0.2">
      <c r="A35" s="15">
        <f>A34+1</f>
        <v>10</v>
      </c>
      <c r="B35" s="22" t="s">
        <v>47</v>
      </c>
      <c r="C35" s="17" t="s">
        <v>28</v>
      </c>
      <c r="D35" s="92">
        <f>BPU!D35</f>
        <v>0</v>
      </c>
      <c r="E35" s="101"/>
      <c r="F35" s="19">
        <f t="shared" si="9"/>
        <v>0</v>
      </c>
    </row>
    <row r="36" spans="1:6" ht="14.25" customHeight="1" x14ac:dyDescent="0.2">
      <c r="A36" s="20"/>
      <c r="B36" s="21" t="s">
        <v>48</v>
      </c>
      <c r="C36" s="20"/>
      <c r="D36" s="20"/>
      <c r="E36" s="102"/>
      <c r="F36" s="20"/>
    </row>
    <row r="37" spans="1:6" ht="25.5" x14ac:dyDescent="0.2">
      <c r="A37" s="15">
        <f>A35+1</f>
        <v>11</v>
      </c>
      <c r="B37" s="24" t="s">
        <v>49</v>
      </c>
      <c r="C37" s="17" t="s">
        <v>24</v>
      </c>
      <c r="D37" s="92">
        <f>BPU!D37</f>
        <v>0</v>
      </c>
      <c r="E37" s="101"/>
      <c r="F37" s="19">
        <f t="shared" ref="F37:F39" si="10">D37*E37</f>
        <v>0</v>
      </c>
    </row>
    <row r="38" spans="1:6" ht="25.5" x14ac:dyDescent="0.2">
      <c r="A38" s="15">
        <f t="shared" ref="A38" si="11">A37+1</f>
        <v>12</v>
      </c>
      <c r="B38" s="24" t="s">
        <v>50</v>
      </c>
      <c r="C38" s="17" t="s">
        <v>24</v>
      </c>
      <c r="D38" s="92">
        <f>BPU!D38</f>
        <v>0</v>
      </c>
      <c r="E38" s="101"/>
      <c r="F38" s="19">
        <f t="shared" si="10"/>
        <v>0</v>
      </c>
    </row>
    <row r="39" spans="1:6" x14ac:dyDescent="0.2">
      <c r="A39" s="15">
        <f>A38+1</f>
        <v>13</v>
      </c>
      <c r="B39" s="24" t="s">
        <v>51</v>
      </c>
      <c r="C39" s="17" t="s">
        <v>24</v>
      </c>
      <c r="D39" s="92">
        <f>BPU!D39</f>
        <v>0</v>
      </c>
      <c r="E39" s="101"/>
      <c r="F39" s="19">
        <f t="shared" si="10"/>
        <v>0</v>
      </c>
    </row>
    <row r="40" spans="1:6" ht="14.25" customHeight="1" x14ac:dyDescent="0.2">
      <c r="A40" s="20"/>
      <c r="B40" s="21" t="s">
        <v>52</v>
      </c>
      <c r="C40" s="20"/>
      <c r="D40" s="20"/>
      <c r="E40" s="102"/>
      <c r="F40" s="20"/>
    </row>
    <row r="41" spans="1:6" x14ac:dyDescent="0.2">
      <c r="A41" s="15">
        <f>A39+1</f>
        <v>14</v>
      </c>
      <c r="B41" s="24" t="s">
        <v>53</v>
      </c>
      <c r="C41" s="17" t="s">
        <v>19</v>
      </c>
      <c r="D41" s="92">
        <f>BPU!D41</f>
        <v>0</v>
      </c>
      <c r="E41" s="101"/>
      <c r="F41" s="19">
        <f t="shared" ref="F41:F42" si="12">D41*E41</f>
        <v>0</v>
      </c>
    </row>
    <row r="42" spans="1:6" x14ac:dyDescent="0.2">
      <c r="A42" s="15">
        <f t="shared" ref="A42" si="13">A41+1</f>
        <v>15</v>
      </c>
      <c r="B42" s="24" t="s">
        <v>54</v>
      </c>
      <c r="C42" s="17" t="s">
        <v>19</v>
      </c>
      <c r="D42" s="92">
        <f>BPU!D42</f>
        <v>0</v>
      </c>
      <c r="E42" s="101"/>
      <c r="F42" s="19">
        <f t="shared" si="12"/>
        <v>0</v>
      </c>
    </row>
    <row r="43" spans="1:6" ht="14.25" customHeight="1" x14ac:dyDescent="0.2">
      <c r="A43" s="20"/>
      <c r="B43" s="21" t="s">
        <v>55</v>
      </c>
      <c r="C43" s="20"/>
      <c r="D43" s="20"/>
      <c r="E43" s="102"/>
      <c r="F43" s="20"/>
    </row>
    <row r="44" spans="1:6" x14ac:dyDescent="0.2">
      <c r="A44" s="15">
        <f>A42+1</f>
        <v>16</v>
      </c>
      <c r="B44" s="24" t="s">
        <v>56</v>
      </c>
      <c r="C44" s="17" t="s">
        <v>19</v>
      </c>
      <c r="D44" s="92">
        <f>BPU!D44</f>
        <v>0</v>
      </c>
      <c r="E44" s="101"/>
      <c r="F44" s="19">
        <f t="shared" ref="F44:F46" si="14">D44*E44</f>
        <v>0</v>
      </c>
    </row>
    <row r="45" spans="1:6" x14ac:dyDescent="0.2">
      <c r="A45" s="15">
        <f>A44+1</f>
        <v>17</v>
      </c>
      <c r="B45" s="24" t="s">
        <v>57</v>
      </c>
      <c r="C45" s="17" t="s">
        <v>19</v>
      </c>
      <c r="D45" s="92">
        <f>BPU!D45</f>
        <v>0</v>
      </c>
      <c r="E45" s="101"/>
      <c r="F45" s="19">
        <f t="shared" si="14"/>
        <v>0</v>
      </c>
    </row>
    <row r="46" spans="1:6" ht="25.5" x14ac:dyDescent="0.2">
      <c r="A46" s="15">
        <f>A45+1</f>
        <v>18</v>
      </c>
      <c r="B46" s="24" t="s">
        <v>58</v>
      </c>
      <c r="C46" s="17" t="s">
        <v>19</v>
      </c>
      <c r="D46" s="92">
        <f>BPU!D46</f>
        <v>0</v>
      </c>
      <c r="E46" s="101"/>
      <c r="F46" s="19">
        <f t="shared" si="14"/>
        <v>0</v>
      </c>
    </row>
    <row r="47" spans="1:6" ht="16.5" x14ac:dyDescent="0.2">
      <c r="A47" s="11" t="s">
        <v>59</v>
      </c>
      <c r="B47" s="12" t="s">
        <v>60</v>
      </c>
      <c r="C47" s="11"/>
      <c r="D47" s="11"/>
      <c r="E47" s="103"/>
      <c r="F47" s="11"/>
    </row>
    <row r="48" spans="1:6" ht="13.7" customHeight="1" x14ac:dyDescent="0.2">
      <c r="A48" s="20"/>
      <c r="B48" s="21" t="s">
        <v>61</v>
      </c>
      <c r="C48" s="20"/>
      <c r="D48" s="20"/>
      <c r="E48" s="102"/>
      <c r="F48" s="20"/>
    </row>
    <row r="49" spans="1:6" ht="13.7" customHeight="1" x14ac:dyDescent="0.2">
      <c r="A49" s="27">
        <v>1</v>
      </c>
      <c r="B49" s="28" t="s">
        <v>62</v>
      </c>
      <c r="C49" s="17" t="s">
        <v>10</v>
      </c>
      <c r="D49" s="92">
        <f>BPU!D49</f>
        <v>0</v>
      </c>
      <c r="E49" s="101"/>
      <c r="F49" s="19">
        <f t="shared" ref="F49:F51" si="15">D49*E49</f>
        <v>0</v>
      </c>
    </row>
    <row r="50" spans="1:6" ht="13.7" customHeight="1" x14ac:dyDescent="0.2">
      <c r="A50" s="27">
        <f t="shared" ref="A50:A52" si="16">A49+1</f>
        <v>2</v>
      </c>
      <c r="B50" s="28" t="s">
        <v>63</v>
      </c>
      <c r="C50" s="17" t="s">
        <v>10</v>
      </c>
      <c r="D50" s="92">
        <f>BPU!D50</f>
        <v>0</v>
      </c>
      <c r="E50" s="101"/>
      <c r="F50" s="19">
        <f t="shared" si="15"/>
        <v>0</v>
      </c>
    </row>
    <row r="51" spans="1:6" ht="13.7" customHeight="1" x14ac:dyDescent="0.2">
      <c r="A51" s="27">
        <f t="shared" si="16"/>
        <v>3</v>
      </c>
      <c r="B51" s="28" t="s">
        <v>64</v>
      </c>
      <c r="C51" s="17" t="s">
        <v>10</v>
      </c>
      <c r="D51" s="92">
        <f>BPU!D51</f>
        <v>0</v>
      </c>
      <c r="E51" s="101"/>
      <c r="F51" s="19">
        <f t="shared" si="15"/>
        <v>0</v>
      </c>
    </row>
    <row r="52" spans="1:6" x14ac:dyDescent="0.2">
      <c r="A52" s="27">
        <f t="shared" si="16"/>
        <v>4</v>
      </c>
      <c r="B52" s="28" t="s">
        <v>65</v>
      </c>
      <c r="C52" s="17" t="s">
        <v>10</v>
      </c>
      <c r="D52" s="92">
        <f>BPU!D52</f>
        <v>0</v>
      </c>
      <c r="E52" s="101"/>
      <c r="F52" s="19">
        <f>D52*E52</f>
        <v>0</v>
      </c>
    </row>
    <row r="53" spans="1:6" x14ac:dyDescent="0.2">
      <c r="A53" s="20"/>
      <c r="B53" s="21" t="s">
        <v>66</v>
      </c>
      <c r="C53" s="20"/>
      <c r="D53" s="20"/>
      <c r="E53" s="102"/>
      <c r="F53" s="20"/>
    </row>
    <row r="54" spans="1:6" ht="25.5" x14ac:dyDescent="0.2">
      <c r="A54" s="27">
        <f>A52+1</f>
        <v>5</v>
      </c>
      <c r="B54" s="28" t="s">
        <v>67</v>
      </c>
      <c r="C54" s="17" t="s">
        <v>24</v>
      </c>
      <c r="D54" s="92">
        <f>BPU!D54</f>
        <v>0</v>
      </c>
      <c r="E54" s="101"/>
      <c r="F54" s="19">
        <f t="shared" ref="F54:F60" si="17">D54*E54</f>
        <v>0</v>
      </c>
    </row>
    <row r="55" spans="1:6" ht="25.5" x14ac:dyDescent="0.2">
      <c r="A55" s="27">
        <f t="shared" ref="A55:A107" si="18">A54+1</f>
        <v>6</v>
      </c>
      <c r="B55" s="28" t="s">
        <v>68</v>
      </c>
      <c r="C55" s="17" t="s">
        <v>24</v>
      </c>
      <c r="D55" s="92">
        <f>BPU!D55</f>
        <v>0</v>
      </c>
      <c r="E55" s="101"/>
      <c r="F55" s="19">
        <f t="shared" si="17"/>
        <v>0</v>
      </c>
    </row>
    <row r="56" spans="1:6" ht="25.5" x14ac:dyDescent="0.2">
      <c r="A56" s="27">
        <f t="shared" si="18"/>
        <v>7</v>
      </c>
      <c r="B56" s="28" t="s">
        <v>69</v>
      </c>
      <c r="C56" s="17" t="s">
        <v>24</v>
      </c>
      <c r="D56" s="92">
        <f>BPU!D56</f>
        <v>0</v>
      </c>
      <c r="E56" s="101"/>
      <c r="F56" s="19">
        <f t="shared" si="17"/>
        <v>0</v>
      </c>
    </row>
    <row r="57" spans="1:6" ht="25.5" x14ac:dyDescent="0.2">
      <c r="A57" s="27">
        <f t="shared" si="18"/>
        <v>8</v>
      </c>
      <c r="B57" s="28" t="s">
        <v>70</v>
      </c>
      <c r="C57" s="17" t="s">
        <v>24</v>
      </c>
      <c r="D57" s="92">
        <f>BPU!D57</f>
        <v>0</v>
      </c>
      <c r="E57" s="101"/>
      <c r="F57" s="19">
        <f t="shared" si="17"/>
        <v>0</v>
      </c>
    </row>
    <row r="58" spans="1:6" ht="25.5" x14ac:dyDescent="0.2">
      <c r="A58" s="27">
        <f t="shared" si="18"/>
        <v>9</v>
      </c>
      <c r="B58" s="28" t="s">
        <v>71</v>
      </c>
      <c r="C58" s="17" t="s">
        <v>24</v>
      </c>
      <c r="D58" s="92">
        <f>BPU!D58</f>
        <v>0</v>
      </c>
      <c r="E58" s="101"/>
      <c r="F58" s="19">
        <f t="shared" si="17"/>
        <v>0</v>
      </c>
    </row>
    <row r="59" spans="1:6" ht="25.5" x14ac:dyDescent="0.2">
      <c r="A59" s="27">
        <f t="shared" si="18"/>
        <v>10</v>
      </c>
      <c r="B59" s="28" t="s">
        <v>72</v>
      </c>
      <c r="C59" s="17" t="s">
        <v>24</v>
      </c>
      <c r="D59" s="92">
        <f>BPU!D59</f>
        <v>0</v>
      </c>
      <c r="E59" s="101"/>
      <c r="F59" s="19">
        <f t="shared" si="17"/>
        <v>0</v>
      </c>
    </row>
    <row r="60" spans="1:6" ht="25.5" x14ac:dyDescent="0.2">
      <c r="A60" s="27">
        <f t="shared" si="18"/>
        <v>11</v>
      </c>
      <c r="B60" s="28" t="s">
        <v>73</v>
      </c>
      <c r="C60" s="17" t="s">
        <v>24</v>
      </c>
      <c r="D60" s="92">
        <f>BPU!D60</f>
        <v>0</v>
      </c>
      <c r="E60" s="101"/>
      <c r="F60" s="19">
        <f t="shared" si="17"/>
        <v>0</v>
      </c>
    </row>
    <row r="61" spans="1:6" x14ac:dyDescent="0.2">
      <c r="A61" s="20"/>
      <c r="B61" s="21" t="s">
        <v>74</v>
      </c>
      <c r="C61" s="20"/>
      <c r="D61" s="20"/>
      <c r="E61" s="102"/>
      <c r="F61" s="20"/>
    </row>
    <row r="62" spans="1:6" ht="42.75" customHeight="1" x14ac:dyDescent="0.2">
      <c r="A62" s="27">
        <f>A60+1</f>
        <v>12</v>
      </c>
      <c r="B62" s="28" t="s">
        <v>75</v>
      </c>
      <c r="C62" s="17" t="s">
        <v>24</v>
      </c>
      <c r="D62" s="92">
        <f>BPU!D62</f>
        <v>0</v>
      </c>
      <c r="E62" s="101"/>
      <c r="F62" s="19">
        <f t="shared" ref="F62:F69" si="19">D62*E62</f>
        <v>0</v>
      </c>
    </row>
    <row r="63" spans="1:6" x14ac:dyDescent="0.2">
      <c r="A63" s="27">
        <f>A62+1</f>
        <v>13</v>
      </c>
      <c r="B63" s="29" t="s">
        <v>76</v>
      </c>
      <c r="C63" s="17" t="s">
        <v>24</v>
      </c>
      <c r="D63" s="92">
        <f>BPU!D63</f>
        <v>0</v>
      </c>
      <c r="E63" s="101"/>
      <c r="F63" s="19">
        <f t="shared" si="19"/>
        <v>0</v>
      </c>
    </row>
    <row r="64" spans="1:6" ht="25.5" x14ac:dyDescent="0.2">
      <c r="A64" s="27">
        <f t="shared" ref="A64:A67" si="20">A63+1</f>
        <v>14</v>
      </c>
      <c r="B64" s="28" t="s">
        <v>77</v>
      </c>
      <c r="C64" s="17" t="s">
        <v>24</v>
      </c>
      <c r="D64" s="92">
        <f>BPU!D64</f>
        <v>0</v>
      </c>
      <c r="E64" s="101"/>
      <c r="F64" s="19">
        <f t="shared" si="19"/>
        <v>0</v>
      </c>
    </row>
    <row r="65" spans="1:6" x14ac:dyDescent="0.2">
      <c r="A65" s="27">
        <f t="shared" si="20"/>
        <v>15</v>
      </c>
      <c r="B65" s="28" t="s">
        <v>78</v>
      </c>
      <c r="C65" s="17" t="s">
        <v>24</v>
      </c>
      <c r="D65" s="92">
        <f>BPU!D65</f>
        <v>0</v>
      </c>
      <c r="E65" s="101"/>
      <c r="F65" s="19">
        <f t="shared" si="19"/>
        <v>0</v>
      </c>
    </row>
    <row r="66" spans="1:6" ht="25.5" x14ac:dyDescent="0.2">
      <c r="A66" s="27">
        <f t="shared" si="20"/>
        <v>16</v>
      </c>
      <c r="B66" s="28" t="s">
        <v>79</v>
      </c>
      <c r="C66" s="17" t="s">
        <v>24</v>
      </c>
      <c r="D66" s="92">
        <f>BPU!D66</f>
        <v>0</v>
      </c>
      <c r="E66" s="101"/>
      <c r="F66" s="19">
        <f t="shared" si="19"/>
        <v>0</v>
      </c>
    </row>
    <row r="67" spans="1:6" ht="25.5" x14ac:dyDescent="0.2">
      <c r="A67" s="27">
        <f t="shared" si="20"/>
        <v>17</v>
      </c>
      <c r="B67" s="28" t="s">
        <v>80</v>
      </c>
      <c r="C67" s="17" t="s">
        <v>24</v>
      </c>
      <c r="D67" s="92">
        <f>BPU!D67</f>
        <v>0</v>
      </c>
      <c r="E67" s="101"/>
      <c r="F67" s="19">
        <f t="shared" si="19"/>
        <v>0</v>
      </c>
    </row>
    <row r="68" spans="1:6" x14ac:dyDescent="0.2">
      <c r="A68" s="21"/>
      <c r="B68" s="21" t="s">
        <v>81</v>
      </c>
      <c r="C68" s="21"/>
      <c r="D68" s="21"/>
      <c r="E68" s="104"/>
      <c r="F68" s="21"/>
    </row>
    <row r="69" spans="1:6" ht="38.25" x14ac:dyDescent="0.2">
      <c r="A69" s="27">
        <f>A67+1</f>
        <v>18</v>
      </c>
      <c r="B69" s="28" t="s">
        <v>82</v>
      </c>
      <c r="C69" s="17" t="s">
        <v>24</v>
      </c>
      <c r="D69" s="92">
        <f>BPU!D69</f>
        <v>0</v>
      </c>
      <c r="E69" s="101"/>
      <c r="F69" s="19">
        <f t="shared" si="19"/>
        <v>0</v>
      </c>
    </row>
    <row r="70" spans="1:6" x14ac:dyDescent="0.2">
      <c r="A70" s="20"/>
      <c r="B70" s="21" t="s">
        <v>83</v>
      </c>
      <c r="C70" s="20"/>
      <c r="D70" s="20"/>
      <c r="E70" s="102"/>
      <c r="F70" s="20"/>
    </row>
    <row r="71" spans="1:6" x14ac:dyDescent="0.2">
      <c r="A71" s="27">
        <f>A69+1</f>
        <v>19</v>
      </c>
      <c r="B71" s="30" t="s">
        <v>84</v>
      </c>
      <c r="C71" s="17" t="s">
        <v>19</v>
      </c>
      <c r="D71" s="92">
        <f>BPU!D71</f>
        <v>0</v>
      </c>
      <c r="E71" s="101"/>
      <c r="F71" s="19">
        <f t="shared" ref="F71:F115" si="21">D71*E71</f>
        <v>0</v>
      </c>
    </row>
    <row r="72" spans="1:6" x14ac:dyDescent="0.2">
      <c r="A72" s="27">
        <f t="shared" si="18"/>
        <v>20</v>
      </c>
      <c r="B72" s="30" t="s">
        <v>85</v>
      </c>
      <c r="C72" s="17" t="s">
        <v>19</v>
      </c>
      <c r="D72" s="92">
        <f>BPU!D72</f>
        <v>0</v>
      </c>
      <c r="E72" s="101"/>
      <c r="F72" s="19">
        <f t="shared" si="21"/>
        <v>0</v>
      </c>
    </row>
    <row r="73" spans="1:6" ht="25.5" x14ac:dyDescent="0.2">
      <c r="A73" s="27">
        <f t="shared" si="18"/>
        <v>21</v>
      </c>
      <c r="B73" s="30" t="s">
        <v>86</v>
      </c>
      <c r="C73" s="17" t="s">
        <v>19</v>
      </c>
      <c r="D73" s="92">
        <f>BPU!D73</f>
        <v>0</v>
      </c>
      <c r="E73" s="101"/>
      <c r="F73" s="19">
        <f t="shared" si="21"/>
        <v>0</v>
      </c>
    </row>
    <row r="74" spans="1:6" x14ac:dyDescent="0.2">
      <c r="A74" s="27">
        <f t="shared" si="18"/>
        <v>22</v>
      </c>
      <c r="B74" s="30" t="s">
        <v>87</v>
      </c>
      <c r="C74" s="17" t="s">
        <v>24</v>
      </c>
      <c r="D74" s="92">
        <f>BPU!D74</f>
        <v>0</v>
      </c>
      <c r="E74" s="101"/>
      <c r="F74" s="19">
        <f t="shared" si="21"/>
        <v>0</v>
      </c>
    </row>
    <row r="75" spans="1:6" x14ac:dyDescent="0.2">
      <c r="A75" s="20"/>
      <c r="B75" s="21" t="s">
        <v>88</v>
      </c>
      <c r="C75" s="20"/>
      <c r="D75" s="20"/>
      <c r="E75" s="102"/>
      <c r="F75" s="20"/>
    </row>
    <row r="76" spans="1:6" x14ac:dyDescent="0.2">
      <c r="A76" s="27">
        <f>A74+1</f>
        <v>23</v>
      </c>
      <c r="B76" s="30" t="s">
        <v>89</v>
      </c>
      <c r="C76" s="17" t="s">
        <v>19</v>
      </c>
      <c r="D76" s="92">
        <f>BPU!D76</f>
        <v>0</v>
      </c>
      <c r="E76" s="101"/>
      <c r="F76" s="19">
        <f t="shared" si="21"/>
        <v>0</v>
      </c>
    </row>
    <row r="77" spans="1:6" ht="53.25" customHeight="1" x14ac:dyDescent="0.2">
      <c r="A77" s="27">
        <f>A76+1</f>
        <v>24</v>
      </c>
      <c r="B77" s="30" t="s">
        <v>90</v>
      </c>
      <c r="C77" s="17" t="s">
        <v>19</v>
      </c>
      <c r="D77" s="92">
        <f>BPU!D77</f>
        <v>0</v>
      </c>
      <c r="E77" s="101"/>
      <c r="F77" s="19">
        <f t="shared" si="21"/>
        <v>0</v>
      </c>
    </row>
    <row r="78" spans="1:6" ht="25.5" x14ac:dyDescent="0.2">
      <c r="A78" s="27">
        <f>A77+1</f>
        <v>25</v>
      </c>
      <c r="B78" s="30" t="s">
        <v>91</v>
      </c>
      <c r="C78" s="17" t="s">
        <v>19</v>
      </c>
      <c r="D78" s="92">
        <f>BPU!D78</f>
        <v>0</v>
      </c>
      <c r="E78" s="101"/>
      <c r="F78" s="19">
        <f t="shared" si="21"/>
        <v>0</v>
      </c>
    </row>
    <row r="79" spans="1:6" ht="25.5" x14ac:dyDescent="0.2">
      <c r="A79" s="27">
        <f>A78+1</f>
        <v>26</v>
      </c>
      <c r="B79" s="30" t="s">
        <v>92</v>
      </c>
      <c r="C79" s="17" t="s">
        <v>19</v>
      </c>
      <c r="D79" s="92">
        <f>BPU!D79</f>
        <v>0</v>
      </c>
      <c r="E79" s="101"/>
      <c r="F79" s="19">
        <f t="shared" si="21"/>
        <v>0</v>
      </c>
    </row>
    <row r="80" spans="1:6" ht="25.5" x14ac:dyDescent="0.2">
      <c r="A80" s="27">
        <f t="shared" ref="A80:A83" si="22">A79+1</f>
        <v>27</v>
      </c>
      <c r="B80" s="30" t="s">
        <v>93</v>
      </c>
      <c r="C80" s="17" t="s">
        <v>19</v>
      </c>
      <c r="D80" s="92">
        <f>BPU!D80</f>
        <v>0</v>
      </c>
      <c r="E80" s="101"/>
      <c r="F80" s="19">
        <f t="shared" si="21"/>
        <v>0</v>
      </c>
    </row>
    <row r="81" spans="1:6" ht="25.5" x14ac:dyDescent="0.2">
      <c r="A81" s="27">
        <f t="shared" si="22"/>
        <v>28</v>
      </c>
      <c r="B81" s="30" t="s">
        <v>94</v>
      </c>
      <c r="C81" s="17" t="s">
        <v>19</v>
      </c>
      <c r="D81" s="92">
        <f>BPU!D81</f>
        <v>0</v>
      </c>
      <c r="E81" s="101"/>
      <c r="F81" s="19">
        <f t="shared" si="21"/>
        <v>0</v>
      </c>
    </row>
    <row r="82" spans="1:6" ht="25.5" x14ac:dyDescent="0.2">
      <c r="A82" s="27">
        <f t="shared" si="22"/>
        <v>29</v>
      </c>
      <c r="B82" s="30" t="s">
        <v>95</v>
      </c>
      <c r="C82" s="17" t="s">
        <v>19</v>
      </c>
      <c r="D82" s="92">
        <f>BPU!D82</f>
        <v>0</v>
      </c>
      <c r="E82" s="101"/>
      <c r="F82" s="19">
        <f t="shared" si="21"/>
        <v>0</v>
      </c>
    </row>
    <row r="83" spans="1:6" x14ac:dyDescent="0.2">
      <c r="A83" s="27">
        <f t="shared" si="22"/>
        <v>30</v>
      </c>
      <c r="B83" s="30" t="s">
        <v>96</v>
      </c>
      <c r="C83" s="17" t="s">
        <v>10</v>
      </c>
      <c r="D83" s="92">
        <f>BPU!D83</f>
        <v>0</v>
      </c>
      <c r="E83" s="101"/>
      <c r="F83" s="19">
        <f t="shared" si="21"/>
        <v>0</v>
      </c>
    </row>
    <row r="84" spans="1:6" x14ac:dyDescent="0.2">
      <c r="A84" s="27">
        <f t="shared" si="18"/>
        <v>31</v>
      </c>
      <c r="B84" s="30" t="s">
        <v>97</v>
      </c>
      <c r="C84" s="17" t="s">
        <v>19</v>
      </c>
      <c r="D84" s="92">
        <f>BPU!D84</f>
        <v>0</v>
      </c>
      <c r="E84" s="101"/>
      <c r="F84" s="19">
        <f>D84*E84</f>
        <v>0</v>
      </c>
    </row>
    <row r="85" spans="1:6" x14ac:dyDescent="0.2">
      <c r="A85" s="27">
        <f t="shared" si="18"/>
        <v>32</v>
      </c>
      <c r="B85" s="30" t="s">
        <v>98</v>
      </c>
      <c r="C85" s="17" t="s">
        <v>19</v>
      </c>
      <c r="D85" s="92">
        <f>BPU!D85</f>
        <v>0</v>
      </c>
      <c r="E85" s="101"/>
      <c r="F85" s="19">
        <f>D85*E85</f>
        <v>0</v>
      </c>
    </row>
    <row r="86" spans="1:6" ht="25.5" x14ac:dyDescent="0.2">
      <c r="A86" s="27">
        <f t="shared" si="18"/>
        <v>33</v>
      </c>
      <c r="B86" s="30" t="s">
        <v>99</v>
      </c>
      <c r="C86" s="17" t="s">
        <v>19</v>
      </c>
      <c r="D86" s="92">
        <f>BPU!D86</f>
        <v>0</v>
      </c>
      <c r="E86" s="101"/>
      <c r="F86" s="19">
        <f t="shared" si="21"/>
        <v>0</v>
      </c>
    </row>
    <row r="87" spans="1:6" ht="25.5" x14ac:dyDescent="0.2">
      <c r="A87" s="27">
        <f t="shared" si="18"/>
        <v>34</v>
      </c>
      <c r="B87" s="30" t="s">
        <v>100</v>
      </c>
      <c r="C87" s="17" t="s">
        <v>19</v>
      </c>
      <c r="D87" s="92">
        <f>BPU!D87</f>
        <v>0</v>
      </c>
      <c r="E87" s="101"/>
      <c r="F87" s="19">
        <f t="shared" si="21"/>
        <v>0</v>
      </c>
    </row>
    <row r="88" spans="1:6" x14ac:dyDescent="0.2">
      <c r="A88" s="27">
        <f t="shared" si="18"/>
        <v>35</v>
      </c>
      <c r="B88" s="30" t="s">
        <v>101</v>
      </c>
      <c r="C88" s="17" t="s">
        <v>19</v>
      </c>
      <c r="D88" s="92">
        <f>BPU!D88</f>
        <v>0</v>
      </c>
      <c r="E88" s="101"/>
      <c r="F88" s="19">
        <f t="shared" si="21"/>
        <v>0</v>
      </c>
    </row>
    <row r="89" spans="1:6" x14ac:dyDescent="0.2">
      <c r="A89" s="27">
        <f t="shared" si="18"/>
        <v>36</v>
      </c>
      <c r="B89" s="30" t="s">
        <v>102</v>
      </c>
      <c r="C89" s="17" t="s">
        <v>19</v>
      </c>
      <c r="D89" s="92">
        <f>BPU!D89</f>
        <v>0</v>
      </c>
      <c r="E89" s="101"/>
      <c r="F89" s="19">
        <f t="shared" si="21"/>
        <v>0</v>
      </c>
    </row>
    <row r="90" spans="1:6" x14ac:dyDescent="0.2">
      <c r="A90" s="27">
        <f t="shared" si="18"/>
        <v>37</v>
      </c>
      <c r="B90" s="30" t="s">
        <v>103</v>
      </c>
      <c r="C90" s="17" t="s">
        <v>19</v>
      </c>
      <c r="D90" s="92">
        <f>BPU!D90</f>
        <v>0</v>
      </c>
      <c r="E90" s="101"/>
      <c r="F90" s="19">
        <f t="shared" si="21"/>
        <v>0</v>
      </c>
    </row>
    <row r="91" spans="1:6" x14ac:dyDescent="0.2">
      <c r="A91" s="27">
        <f t="shared" si="18"/>
        <v>38</v>
      </c>
      <c r="B91" s="30" t="s">
        <v>104</v>
      </c>
      <c r="C91" s="17" t="s">
        <v>19</v>
      </c>
      <c r="D91" s="92">
        <f>BPU!D91</f>
        <v>0</v>
      </c>
      <c r="E91" s="101"/>
      <c r="F91" s="19">
        <f t="shared" si="21"/>
        <v>0</v>
      </c>
    </row>
    <row r="92" spans="1:6" x14ac:dyDescent="0.2">
      <c r="A92" s="27">
        <f t="shared" si="18"/>
        <v>39</v>
      </c>
      <c r="B92" s="30" t="s">
        <v>105</v>
      </c>
      <c r="C92" s="17" t="s">
        <v>19</v>
      </c>
      <c r="D92" s="92">
        <f>BPU!D92</f>
        <v>0</v>
      </c>
      <c r="E92" s="101"/>
      <c r="F92" s="19">
        <f t="shared" si="21"/>
        <v>0</v>
      </c>
    </row>
    <row r="93" spans="1:6" ht="25.5" x14ac:dyDescent="0.2">
      <c r="A93" s="27">
        <f t="shared" si="18"/>
        <v>40</v>
      </c>
      <c r="B93" s="30" t="s">
        <v>106</v>
      </c>
      <c r="C93" s="17" t="s">
        <v>19</v>
      </c>
      <c r="D93" s="92">
        <f>BPU!D93</f>
        <v>0</v>
      </c>
      <c r="E93" s="101"/>
      <c r="F93" s="19">
        <f t="shared" si="21"/>
        <v>0</v>
      </c>
    </row>
    <row r="94" spans="1:6" x14ac:dyDescent="0.2">
      <c r="A94" s="27">
        <f t="shared" si="18"/>
        <v>41</v>
      </c>
      <c r="B94" s="30" t="s">
        <v>107</v>
      </c>
      <c r="C94" s="17" t="s">
        <v>19</v>
      </c>
      <c r="D94" s="92">
        <f>BPU!D94</f>
        <v>0</v>
      </c>
      <c r="E94" s="101"/>
      <c r="F94" s="19">
        <f t="shared" si="21"/>
        <v>0</v>
      </c>
    </row>
    <row r="95" spans="1:6" x14ac:dyDescent="0.2">
      <c r="A95" s="27">
        <f t="shared" si="18"/>
        <v>42</v>
      </c>
      <c r="B95" s="28" t="s">
        <v>108</v>
      </c>
      <c r="C95" s="17" t="s">
        <v>19</v>
      </c>
      <c r="D95" s="92">
        <f>BPU!D95</f>
        <v>0</v>
      </c>
      <c r="E95" s="101"/>
      <c r="F95" s="19">
        <f t="shared" si="21"/>
        <v>0</v>
      </c>
    </row>
    <row r="96" spans="1:6" x14ac:dyDescent="0.2">
      <c r="A96" s="27">
        <f t="shared" si="18"/>
        <v>43</v>
      </c>
      <c r="B96" s="28" t="s">
        <v>109</v>
      </c>
      <c r="C96" s="17" t="s">
        <v>19</v>
      </c>
      <c r="D96" s="92">
        <f>BPU!D96</f>
        <v>0</v>
      </c>
      <c r="E96" s="101"/>
      <c r="F96" s="19">
        <f t="shared" si="21"/>
        <v>0</v>
      </c>
    </row>
    <row r="97" spans="1:6" ht="25.5" x14ac:dyDescent="0.2">
      <c r="A97" s="27">
        <f t="shared" si="18"/>
        <v>44</v>
      </c>
      <c r="B97" s="28" t="s">
        <v>110</v>
      </c>
      <c r="C97" s="17" t="s">
        <v>19</v>
      </c>
      <c r="D97" s="92">
        <f>BPU!D97</f>
        <v>0</v>
      </c>
      <c r="E97" s="101"/>
      <c r="F97" s="19">
        <f t="shared" si="21"/>
        <v>0</v>
      </c>
    </row>
    <row r="98" spans="1:6" ht="25.5" x14ac:dyDescent="0.2">
      <c r="A98" s="27">
        <f t="shared" si="18"/>
        <v>45</v>
      </c>
      <c r="B98" s="28" t="s">
        <v>111</v>
      </c>
      <c r="C98" s="17" t="s">
        <v>19</v>
      </c>
      <c r="D98" s="92">
        <f>BPU!D98</f>
        <v>0</v>
      </c>
      <c r="E98" s="101"/>
      <c r="F98" s="19">
        <f t="shared" si="21"/>
        <v>0</v>
      </c>
    </row>
    <row r="99" spans="1:6" x14ac:dyDescent="0.2">
      <c r="A99" s="27">
        <f t="shared" si="18"/>
        <v>46</v>
      </c>
      <c r="B99" s="28" t="s">
        <v>112</v>
      </c>
      <c r="C99" s="17" t="s">
        <v>19</v>
      </c>
      <c r="D99" s="92">
        <f>BPU!D99</f>
        <v>0</v>
      </c>
      <c r="E99" s="101"/>
      <c r="F99" s="19">
        <f t="shared" si="21"/>
        <v>0</v>
      </c>
    </row>
    <row r="100" spans="1:6" x14ac:dyDescent="0.2">
      <c r="A100" s="27">
        <f t="shared" si="18"/>
        <v>47</v>
      </c>
      <c r="B100" s="28" t="s">
        <v>113</v>
      </c>
      <c r="C100" s="17" t="s">
        <v>19</v>
      </c>
      <c r="D100" s="92">
        <f>BPU!D100</f>
        <v>0</v>
      </c>
      <c r="E100" s="101"/>
      <c r="F100" s="19">
        <f t="shared" si="21"/>
        <v>0</v>
      </c>
    </row>
    <row r="101" spans="1:6" x14ac:dyDescent="0.2">
      <c r="A101" s="27">
        <f t="shared" si="18"/>
        <v>48</v>
      </c>
      <c r="B101" s="28" t="s">
        <v>114</v>
      </c>
      <c r="C101" s="17" t="s">
        <v>19</v>
      </c>
      <c r="D101" s="92">
        <f>BPU!D101</f>
        <v>0</v>
      </c>
      <c r="E101" s="101"/>
      <c r="F101" s="19">
        <f t="shared" si="21"/>
        <v>0</v>
      </c>
    </row>
    <row r="102" spans="1:6" x14ac:dyDescent="0.2">
      <c r="A102" s="27">
        <f t="shared" si="18"/>
        <v>49</v>
      </c>
      <c r="B102" s="28" t="s">
        <v>115</v>
      </c>
      <c r="C102" s="17" t="s">
        <v>24</v>
      </c>
      <c r="D102" s="92">
        <f>BPU!D102</f>
        <v>0</v>
      </c>
      <c r="E102" s="101"/>
      <c r="F102" s="19">
        <f t="shared" si="21"/>
        <v>0</v>
      </c>
    </row>
    <row r="103" spans="1:6" x14ac:dyDescent="0.2">
      <c r="A103" s="27">
        <f t="shared" si="18"/>
        <v>50</v>
      </c>
      <c r="B103" s="28" t="s">
        <v>116</v>
      </c>
      <c r="C103" s="17" t="s">
        <v>19</v>
      </c>
      <c r="D103" s="92">
        <f>BPU!D103</f>
        <v>0</v>
      </c>
      <c r="E103" s="101"/>
      <c r="F103" s="19">
        <f t="shared" si="21"/>
        <v>0</v>
      </c>
    </row>
    <row r="104" spans="1:6" x14ac:dyDescent="0.2">
      <c r="A104" s="27">
        <f t="shared" si="18"/>
        <v>51</v>
      </c>
      <c r="B104" s="28" t="s">
        <v>117</v>
      </c>
      <c r="C104" s="17" t="s">
        <v>19</v>
      </c>
      <c r="D104" s="92">
        <f>BPU!D104</f>
        <v>0</v>
      </c>
      <c r="E104" s="101"/>
      <c r="F104" s="19">
        <f t="shared" si="21"/>
        <v>0</v>
      </c>
    </row>
    <row r="105" spans="1:6" ht="31.7" customHeight="1" x14ac:dyDescent="0.2">
      <c r="A105" s="27">
        <f t="shared" si="18"/>
        <v>52</v>
      </c>
      <c r="B105" s="28" t="s">
        <v>118</v>
      </c>
      <c r="C105" s="17" t="s">
        <v>19</v>
      </c>
      <c r="D105" s="92">
        <f>BPU!D105</f>
        <v>0</v>
      </c>
      <c r="E105" s="101"/>
      <c r="F105" s="19">
        <f t="shared" si="21"/>
        <v>0</v>
      </c>
    </row>
    <row r="106" spans="1:6" ht="25.5" x14ac:dyDescent="0.2">
      <c r="A106" s="27">
        <f t="shared" si="18"/>
        <v>53</v>
      </c>
      <c r="B106" s="30" t="s">
        <v>119</v>
      </c>
      <c r="C106" s="17" t="s">
        <v>19</v>
      </c>
      <c r="D106" s="92">
        <f>BPU!D106</f>
        <v>0</v>
      </c>
      <c r="E106" s="101"/>
      <c r="F106" s="19">
        <f t="shared" si="21"/>
        <v>0</v>
      </c>
    </row>
    <row r="107" spans="1:6" ht="25.5" x14ac:dyDescent="0.2">
      <c r="A107" s="27">
        <f t="shared" si="18"/>
        <v>54</v>
      </c>
      <c r="B107" s="31" t="s">
        <v>120</v>
      </c>
      <c r="C107" s="17" t="s">
        <v>19</v>
      </c>
      <c r="D107" s="92">
        <f>BPU!D107</f>
        <v>0</v>
      </c>
      <c r="E107" s="101"/>
      <c r="F107" s="19">
        <f t="shared" si="21"/>
        <v>0</v>
      </c>
    </row>
    <row r="108" spans="1:6" x14ac:dyDescent="0.2">
      <c r="A108" s="20"/>
      <c r="B108" s="32" t="s">
        <v>121</v>
      </c>
      <c r="C108" s="20"/>
      <c r="D108" s="20"/>
      <c r="E108" s="102"/>
      <c r="F108" s="20"/>
    </row>
    <row r="109" spans="1:6" x14ac:dyDescent="0.2">
      <c r="B109" s="34" t="s">
        <v>122</v>
      </c>
      <c r="C109" s="17"/>
      <c r="D109" s="92"/>
      <c r="E109" s="101"/>
      <c r="F109" s="19"/>
    </row>
    <row r="110" spans="1:6" ht="25.5" x14ac:dyDescent="0.2">
      <c r="A110" s="27">
        <f>A107+1</f>
        <v>55</v>
      </c>
      <c r="B110" s="30" t="s">
        <v>123</v>
      </c>
      <c r="C110" s="17" t="s">
        <v>24</v>
      </c>
      <c r="D110" s="92">
        <f>BPU!D110</f>
        <v>0</v>
      </c>
      <c r="E110" s="101"/>
      <c r="F110" s="19">
        <f t="shared" si="21"/>
        <v>0</v>
      </c>
    </row>
    <row r="111" spans="1:6" ht="25.5" x14ac:dyDescent="0.2">
      <c r="A111" s="27">
        <f>A110+1</f>
        <v>56</v>
      </c>
      <c r="B111" s="30" t="s">
        <v>124</v>
      </c>
      <c r="C111" s="17" t="s">
        <v>24</v>
      </c>
      <c r="D111" s="92">
        <f>BPU!D111</f>
        <v>0</v>
      </c>
      <c r="E111" s="101"/>
      <c r="F111" s="19">
        <f t="shared" si="21"/>
        <v>0</v>
      </c>
    </row>
    <row r="112" spans="1:6" ht="25.5" x14ac:dyDescent="0.2">
      <c r="A112" s="27">
        <f>A111+1</f>
        <v>57</v>
      </c>
      <c r="B112" s="30" t="s">
        <v>125</v>
      </c>
      <c r="C112" s="17" t="s">
        <v>24</v>
      </c>
      <c r="D112" s="92">
        <f>BPU!D112</f>
        <v>0</v>
      </c>
      <c r="E112" s="101"/>
      <c r="F112" s="19">
        <f t="shared" si="21"/>
        <v>0</v>
      </c>
    </row>
    <row r="113" spans="1:6" ht="13.7" customHeight="1" x14ac:dyDescent="0.2">
      <c r="A113" s="27">
        <f t="shared" ref="A113:A115" si="23">A112+1</f>
        <v>58</v>
      </c>
      <c r="B113" s="30" t="s">
        <v>126</v>
      </c>
      <c r="C113" s="17" t="s">
        <v>24</v>
      </c>
      <c r="D113" s="92">
        <f>BPU!D113</f>
        <v>0</v>
      </c>
      <c r="E113" s="101"/>
      <c r="F113" s="19">
        <f t="shared" si="21"/>
        <v>0</v>
      </c>
    </row>
    <row r="114" spans="1:6" ht="25.5" x14ac:dyDescent="0.2">
      <c r="A114" s="27">
        <f t="shared" si="23"/>
        <v>59</v>
      </c>
      <c r="B114" s="30" t="s">
        <v>127</v>
      </c>
      <c r="C114" s="17" t="s">
        <v>24</v>
      </c>
      <c r="D114" s="92">
        <f>BPU!D114</f>
        <v>0</v>
      </c>
      <c r="E114" s="101"/>
      <c r="F114" s="19">
        <f t="shared" si="21"/>
        <v>0</v>
      </c>
    </row>
    <row r="115" spans="1:6" ht="25.5" x14ac:dyDescent="0.2">
      <c r="A115" s="27">
        <f t="shared" si="23"/>
        <v>60</v>
      </c>
      <c r="B115" s="30" t="s">
        <v>128</v>
      </c>
      <c r="C115" s="17" t="s">
        <v>24</v>
      </c>
      <c r="D115" s="92">
        <f>BPU!D115</f>
        <v>0</v>
      </c>
      <c r="E115" s="101"/>
      <c r="F115" s="19">
        <f t="shared" si="21"/>
        <v>0</v>
      </c>
    </row>
    <row r="116" spans="1:6" x14ac:dyDescent="0.2">
      <c r="A116" s="20"/>
      <c r="B116" s="21" t="s">
        <v>129</v>
      </c>
      <c r="C116" s="20"/>
      <c r="D116" s="20"/>
      <c r="E116" s="102"/>
      <c r="F116" s="20"/>
    </row>
    <row r="117" spans="1:6" x14ac:dyDescent="0.2">
      <c r="A117" s="27">
        <f>A115+1</f>
        <v>61</v>
      </c>
      <c r="B117" s="30" t="s">
        <v>130</v>
      </c>
      <c r="C117" s="17" t="s">
        <v>19</v>
      </c>
      <c r="D117" s="92">
        <f>BPU!D117</f>
        <v>0</v>
      </c>
      <c r="E117" s="101"/>
      <c r="F117" s="19">
        <f t="shared" si="5"/>
        <v>0</v>
      </c>
    </row>
    <row r="118" spans="1:6" x14ac:dyDescent="0.2">
      <c r="A118" s="27">
        <f>A117+1</f>
        <v>62</v>
      </c>
      <c r="B118" s="30" t="s">
        <v>131</v>
      </c>
      <c r="C118" s="17" t="s">
        <v>19</v>
      </c>
      <c r="D118" s="92">
        <f>BPU!D118</f>
        <v>0</v>
      </c>
      <c r="E118" s="101"/>
      <c r="F118" s="19">
        <f t="shared" si="5"/>
        <v>0</v>
      </c>
    </row>
    <row r="119" spans="1:6" x14ac:dyDescent="0.2">
      <c r="A119" s="27">
        <f>A118+1</f>
        <v>63</v>
      </c>
      <c r="B119" s="30" t="s">
        <v>132</v>
      </c>
      <c r="C119" s="17" t="s">
        <v>19</v>
      </c>
      <c r="D119" s="92">
        <f>BPU!D119</f>
        <v>0</v>
      </c>
      <c r="E119" s="101"/>
      <c r="F119" s="19">
        <f t="shared" si="5"/>
        <v>0</v>
      </c>
    </row>
    <row r="120" spans="1:6" x14ac:dyDescent="0.2">
      <c r="A120" s="27">
        <f t="shared" ref="A120" si="24">A119+1</f>
        <v>64</v>
      </c>
      <c r="B120" s="30" t="s">
        <v>133</v>
      </c>
      <c r="C120" s="17" t="s">
        <v>19</v>
      </c>
      <c r="D120" s="92">
        <f>BPU!D120</f>
        <v>0</v>
      </c>
      <c r="E120" s="101"/>
      <c r="F120" s="19">
        <f t="shared" si="5"/>
        <v>0</v>
      </c>
    </row>
    <row r="121" spans="1:6" ht="28.7" customHeight="1" x14ac:dyDescent="0.2">
      <c r="A121" s="27">
        <f>A120+1</f>
        <v>65</v>
      </c>
      <c r="B121" s="30" t="s">
        <v>134</v>
      </c>
      <c r="C121" s="17" t="s">
        <v>24</v>
      </c>
      <c r="D121" s="92">
        <f>BPU!D121</f>
        <v>0</v>
      </c>
      <c r="E121" s="101"/>
      <c r="F121" s="19">
        <f t="shared" si="5"/>
        <v>0</v>
      </c>
    </row>
    <row r="122" spans="1:6" ht="16.5" x14ac:dyDescent="0.2">
      <c r="A122" s="35" t="s">
        <v>135</v>
      </c>
      <c r="B122" s="12" t="s">
        <v>136</v>
      </c>
      <c r="C122" s="11"/>
      <c r="D122" s="11"/>
      <c r="E122" s="103"/>
      <c r="F122" s="11"/>
    </row>
    <row r="123" spans="1:6" ht="25.5" x14ac:dyDescent="0.2">
      <c r="A123" s="15">
        <v>1</v>
      </c>
      <c r="B123" s="30" t="s">
        <v>137</v>
      </c>
      <c r="C123" s="17" t="s">
        <v>19</v>
      </c>
      <c r="D123" s="92">
        <f>BPU!D123</f>
        <v>0</v>
      </c>
      <c r="E123" s="101"/>
      <c r="F123" s="19">
        <f t="shared" ref="F123:F135" si="25">D123*E123</f>
        <v>0</v>
      </c>
    </row>
    <row r="124" spans="1:6" ht="25.5" x14ac:dyDescent="0.2">
      <c r="A124" s="15">
        <f>A123+1</f>
        <v>2</v>
      </c>
      <c r="B124" s="30" t="s">
        <v>138</v>
      </c>
      <c r="C124" s="17" t="s">
        <v>24</v>
      </c>
      <c r="D124" s="92">
        <f>BPU!D124</f>
        <v>0</v>
      </c>
      <c r="E124" s="101"/>
      <c r="F124" s="19">
        <f>D124*E124</f>
        <v>0</v>
      </c>
    </row>
    <row r="125" spans="1:6" x14ac:dyDescent="0.2">
      <c r="A125" s="15">
        <f t="shared" ref="A125:A133" si="26">A124+1</f>
        <v>3</v>
      </c>
      <c r="B125" s="30" t="s">
        <v>139</v>
      </c>
      <c r="C125" s="17" t="s">
        <v>24</v>
      </c>
      <c r="D125" s="92">
        <f>BPU!D125</f>
        <v>0</v>
      </c>
      <c r="E125" s="101"/>
      <c r="F125" s="19">
        <f t="shared" ref="F125" si="27">D125*E125</f>
        <v>0</v>
      </c>
    </row>
    <row r="126" spans="1:6" ht="25.5" x14ac:dyDescent="0.2">
      <c r="A126" s="15">
        <f t="shared" si="26"/>
        <v>4</v>
      </c>
      <c r="B126" s="30" t="s">
        <v>140</v>
      </c>
      <c r="C126" s="17" t="s">
        <v>24</v>
      </c>
      <c r="D126" s="92">
        <f>BPU!D126</f>
        <v>0</v>
      </c>
      <c r="E126" s="101"/>
      <c r="F126" s="19">
        <f t="shared" si="25"/>
        <v>0</v>
      </c>
    </row>
    <row r="127" spans="1:6" ht="25.5" x14ac:dyDescent="0.2">
      <c r="A127" s="15">
        <f t="shared" si="26"/>
        <v>5</v>
      </c>
      <c r="B127" s="30" t="s">
        <v>141</v>
      </c>
      <c r="C127" s="17" t="s">
        <v>24</v>
      </c>
      <c r="D127" s="92">
        <f>BPU!D127</f>
        <v>0</v>
      </c>
      <c r="E127" s="101"/>
      <c r="F127" s="19">
        <f>D127*E127</f>
        <v>0</v>
      </c>
    </row>
    <row r="128" spans="1:6" ht="25.5" x14ac:dyDescent="0.2">
      <c r="A128" s="15">
        <f t="shared" si="26"/>
        <v>6</v>
      </c>
      <c r="B128" s="30" t="s">
        <v>142</v>
      </c>
      <c r="C128" s="17" t="s">
        <v>24</v>
      </c>
      <c r="D128" s="92">
        <f>BPU!D128</f>
        <v>0</v>
      </c>
      <c r="E128" s="101"/>
      <c r="F128" s="19">
        <f t="shared" si="25"/>
        <v>0</v>
      </c>
    </row>
    <row r="129" spans="1:6" x14ac:dyDescent="0.2">
      <c r="A129" s="15">
        <f t="shared" si="26"/>
        <v>7</v>
      </c>
      <c r="B129" s="30" t="s">
        <v>143</v>
      </c>
      <c r="C129" s="17" t="s">
        <v>19</v>
      </c>
      <c r="D129" s="92">
        <f>BPU!D129</f>
        <v>0</v>
      </c>
      <c r="E129" s="101"/>
      <c r="F129" s="19">
        <f t="shared" si="25"/>
        <v>0</v>
      </c>
    </row>
    <row r="130" spans="1:6" ht="25.5" x14ac:dyDescent="0.2">
      <c r="A130" s="15">
        <f t="shared" si="26"/>
        <v>8</v>
      </c>
      <c r="B130" s="30" t="s">
        <v>144</v>
      </c>
      <c r="C130" s="17" t="s">
        <v>19</v>
      </c>
      <c r="D130" s="92">
        <f>BPU!D130</f>
        <v>0</v>
      </c>
      <c r="E130" s="101"/>
      <c r="F130" s="19">
        <f t="shared" si="25"/>
        <v>0</v>
      </c>
    </row>
    <row r="131" spans="1:6" x14ac:dyDescent="0.2">
      <c r="A131" s="15">
        <f t="shared" si="26"/>
        <v>9</v>
      </c>
      <c r="B131" s="30" t="s">
        <v>145</v>
      </c>
      <c r="C131" s="17" t="s">
        <v>19</v>
      </c>
      <c r="D131" s="92">
        <f>BPU!D131</f>
        <v>0</v>
      </c>
      <c r="E131" s="101"/>
      <c r="F131" s="19">
        <f t="shared" si="25"/>
        <v>0</v>
      </c>
    </row>
    <row r="132" spans="1:6" x14ac:dyDescent="0.2">
      <c r="A132" s="15">
        <f t="shared" si="26"/>
        <v>10</v>
      </c>
      <c r="B132" s="30" t="s">
        <v>146</v>
      </c>
      <c r="C132" s="17" t="s">
        <v>10</v>
      </c>
      <c r="D132" s="92">
        <f>BPU!D132</f>
        <v>0</v>
      </c>
      <c r="E132" s="101"/>
      <c r="F132" s="19">
        <f t="shared" si="25"/>
        <v>0</v>
      </c>
    </row>
    <row r="133" spans="1:6" x14ac:dyDescent="0.2">
      <c r="A133" s="15">
        <f t="shared" si="26"/>
        <v>11</v>
      </c>
      <c r="B133" s="30" t="s">
        <v>147</v>
      </c>
      <c r="C133" s="17" t="s">
        <v>19</v>
      </c>
      <c r="D133" s="92">
        <f>BPU!D133</f>
        <v>0</v>
      </c>
      <c r="E133" s="101"/>
      <c r="F133" s="19">
        <f t="shared" si="25"/>
        <v>0</v>
      </c>
    </row>
    <row r="134" spans="1:6" x14ac:dyDescent="0.2">
      <c r="A134" s="15">
        <f>A133+1</f>
        <v>12</v>
      </c>
      <c r="B134" s="30" t="s">
        <v>148</v>
      </c>
      <c r="C134" s="17" t="s">
        <v>19</v>
      </c>
      <c r="D134" s="92">
        <f>BPU!D134</f>
        <v>0</v>
      </c>
      <c r="E134" s="101"/>
      <c r="F134" s="19">
        <f t="shared" si="25"/>
        <v>0</v>
      </c>
    </row>
    <row r="135" spans="1:6" ht="25.5" x14ac:dyDescent="0.2">
      <c r="A135" s="15">
        <f>A134+1</f>
        <v>13</v>
      </c>
      <c r="B135" s="30" t="s">
        <v>149</v>
      </c>
      <c r="C135" s="17" t="s">
        <v>150</v>
      </c>
      <c r="D135" s="92">
        <f>BPU!D135</f>
        <v>0</v>
      </c>
      <c r="E135" s="101"/>
      <c r="F135" s="19">
        <f t="shared" si="25"/>
        <v>0</v>
      </c>
    </row>
    <row r="136" spans="1:6" s="6" customFormat="1" ht="15.75" x14ac:dyDescent="0.25">
      <c r="A136" s="35" t="s">
        <v>151</v>
      </c>
      <c r="B136" s="36" t="s">
        <v>152</v>
      </c>
      <c r="C136" s="37"/>
      <c r="D136" s="38"/>
      <c r="E136" s="105"/>
      <c r="F136" s="39"/>
    </row>
    <row r="137" spans="1:6" ht="38.25" x14ac:dyDescent="0.2">
      <c r="A137" s="27">
        <v>1</v>
      </c>
      <c r="B137" s="16" t="s">
        <v>153</v>
      </c>
      <c r="C137" s="40" t="s">
        <v>154</v>
      </c>
      <c r="D137" s="92">
        <f>BPU!D137</f>
        <v>0</v>
      </c>
      <c r="E137" s="18">
        <v>2</v>
      </c>
      <c r="F137" s="19">
        <f t="shared" ref="F137" si="28">D137*E137</f>
        <v>0</v>
      </c>
    </row>
    <row r="138" spans="1:6" ht="38.25" x14ac:dyDescent="0.2">
      <c r="A138" s="27">
        <f>A137+1</f>
        <v>2</v>
      </c>
      <c r="B138" s="16" t="s">
        <v>155</v>
      </c>
      <c r="C138" s="40" t="s">
        <v>154</v>
      </c>
      <c r="D138" s="92">
        <f>BPU!D138</f>
        <v>0</v>
      </c>
      <c r="E138" s="18" t="s">
        <v>225</v>
      </c>
      <c r="F138" s="19"/>
    </row>
    <row r="139" spans="1:6" ht="38.25" x14ac:dyDescent="0.2">
      <c r="A139" s="27">
        <f t="shared" ref="A139:A140" si="29">A138+1</f>
        <v>3</v>
      </c>
      <c r="B139" s="16" t="s">
        <v>226</v>
      </c>
      <c r="C139" s="40" t="s">
        <v>19</v>
      </c>
      <c r="D139" s="92">
        <f>BPU!D139</f>
        <v>0</v>
      </c>
      <c r="E139" s="18" t="s">
        <v>225</v>
      </c>
      <c r="F139" s="19"/>
    </row>
    <row r="140" spans="1:6" ht="38.25" x14ac:dyDescent="0.2">
      <c r="A140" s="27">
        <f t="shared" si="29"/>
        <v>4</v>
      </c>
      <c r="B140" s="16" t="s">
        <v>227</v>
      </c>
      <c r="C140" s="40" t="s">
        <v>19</v>
      </c>
      <c r="D140" s="92">
        <f>BPU!D140</f>
        <v>0</v>
      </c>
      <c r="E140" s="18" t="s">
        <v>225</v>
      </c>
      <c r="F140" s="19"/>
    </row>
    <row r="141" spans="1:6" ht="16.5" x14ac:dyDescent="0.2">
      <c r="A141" s="11" t="s">
        <v>158</v>
      </c>
      <c r="B141" s="12" t="s">
        <v>159</v>
      </c>
      <c r="C141" s="11"/>
      <c r="D141" s="11"/>
      <c r="E141" s="106"/>
      <c r="F141" s="11"/>
    </row>
    <row r="142" spans="1:6" x14ac:dyDescent="0.2">
      <c r="A142" s="20"/>
      <c r="B142" s="21" t="s">
        <v>160</v>
      </c>
      <c r="C142" s="20"/>
      <c r="D142" s="20"/>
      <c r="E142" s="102"/>
      <c r="F142" s="20"/>
    </row>
    <row r="143" spans="1:6" x14ac:dyDescent="0.2">
      <c r="A143" s="15">
        <v>1</v>
      </c>
      <c r="B143" s="41" t="s">
        <v>161</v>
      </c>
      <c r="C143" s="17" t="s">
        <v>19</v>
      </c>
      <c r="D143" s="92">
        <f>BPU!D143</f>
        <v>0</v>
      </c>
      <c r="E143" s="101"/>
      <c r="F143" s="19">
        <f>D143*E143</f>
        <v>0</v>
      </c>
    </row>
    <row r="144" spans="1:6" x14ac:dyDescent="0.2">
      <c r="A144" s="15">
        <f>A143+1</f>
        <v>2</v>
      </c>
      <c r="B144" s="41" t="s">
        <v>162</v>
      </c>
      <c r="C144" s="17" t="s">
        <v>19</v>
      </c>
      <c r="D144" s="92">
        <f>BPU!D144</f>
        <v>0</v>
      </c>
      <c r="E144" s="101"/>
      <c r="F144" s="19">
        <f t="shared" ref="F144" si="30">D144*E144</f>
        <v>0</v>
      </c>
    </row>
    <row r="145" spans="1:6" x14ac:dyDescent="0.2">
      <c r="A145" s="20"/>
      <c r="B145" s="21" t="s">
        <v>163</v>
      </c>
      <c r="C145" s="20"/>
      <c r="D145" s="20"/>
      <c r="E145" s="102"/>
      <c r="F145" s="20"/>
    </row>
    <row r="146" spans="1:6" x14ac:dyDescent="0.2">
      <c r="A146" s="15">
        <f>A144+1</f>
        <v>3</v>
      </c>
      <c r="B146" s="41" t="s">
        <v>164</v>
      </c>
      <c r="C146" s="17" t="s">
        <v>150</v>
      </c>
      <c r="D146" s="92">
        <f>BPU!D146</f>
        <v>0</v>
      </c>
      <c r="E146" s="101"/>
      <c r="F146" s="19">
        <f t="shared" ref="F146:F153" si="31">D146*E146</f>
        <v>0</v>
      </c>
    </row>
    <row r="147" spans="1:6" x14ac:dyDescent="0.2">
      <c r="A147" s="15">
        <f>A146+1</f>
        <v>4</v>
      </c>
      <c r="B147" s="41" t="s">
        <v>165</v>
      </c>
      <c r="C147" s="17" t="s">
        <v>150</v>
      </c>
      <c r="D147" s="92">
        <f>BPU!D147</f>
        <v>0</v>
      </c>
      <c r="E147" s="101"/>
      <c r="F147" s="19">
        <f t="shared" si="31"/>
        <v>0</v>
      </c>
    </row>
    <row r="148" spans="1:6" ht="25.5" x14ac:dyDescent="0.2">
      <c r="A148" s="20"/>
      <c r="B148" s="21" t="s">
        <v>166</v>
      </c>
      <c r="C148" s="20"/>
      <c r="D148" s="20"/>
      <c r="E148" s="102"/>
      <c r="F148" s="20"/>
    </row>
    <row r="149" spans="1:6" x14ac:dyDescent="0.2">
      <c r="A149" s="15">
        <f>A147+1</f>
        <v>5</v>
      </c>
      <c r="B149" s="23" t="s">
        <v>167</v>
      </c>
      <c r="C149" s="17" t="s">
        <v>19</v>
      </c>
      <c r="D149" s="92">
        <f>BPU!D149</f>
        <v>0</v>
      </c>
      <c r="E149" s="101"/>
      <c r="F149" s="19">
        <f t="shared" ref="F149:F152" si="32">D149*E149</f>
        <v>0</v>
      </c>
    </row>
    <row r="150" spans="1:6" x14ac:dyDescent="0.2">
      <c r="A150" s="15">
        <f>A149+1</f>
        <v>6</v>
      </c>
      <c r="B150" s="42" t="s">
        <v>168</v>
      </c>
      <c r="C150" s="17" t="s">
        <v>150</v>
      </c>
      <c r="D150" s="92">
        <f>BPU!D150</f>
        <v>0</v>
      </c>
      <c r="E150" s="101"/>
      <c r="F150" s="19">
        <f t="shared" si="32"/>
        <v>0</v>
      </c>
    </row>
    <row r="151" spans="1:6" ht="25.5" x14ac:dyDescent="0.2">
      <c r="A151" s="15">
        <f>A150+1</f>
        <v>7</v>
      </c>
      <c r="B151" s="42" t="s">
        <v>169</v>
      </c>
      <c r="C151" s="17" t="s">
        <v>150</v>
      </c>
      <c r="D151" s="92">
        <f>BPU!D151</f>
        <v>0</v>
      </c>
      <c r="E151" s="101"/>
      <c r="F151" s="19">
        <f t="shared" si="32"/>
        <v>0</v>
      </c>
    </row>
    <row r="152" spans="1:6" x14ac:dyDescent="0.2">
      <c r="A152" s="15">
        <f>A151+1</f>
        <v>8</v>
      </c>
      <c r="B152" s="42" t="s">
        <v>170</v>
      </c>
      <c r="C152" s="17" t="s">
        <v>28</v>
      </c>
      <c r="D152" s="92">
        <f>BPU!D152</f>
        <v>0</v>
      </c>
      <c r="E152" s="101"/>
      <c r="F152" s="19">
        <f t="shared" si="32"/>
        <v>0</v>
      </c>
    </row>
    <row r="153" spans="1:6" x14ac:dyDescent="0.2">
      <c r="A153" s="15">
        <f>A152+1</f>
        <v>9</v>
      </c>
      <c r="B153" s="23" t="s">
        <v>171</v>
      </c>
      <c r="C153" s="17" t="s">
        <v>19</v>
      </c>
      <c r="D153" s="92">
        <f>BPU!D153</f>
        <v>0</v>
      </c>
      <c r="E153" s="101"/>
      <c r="F153" s="19">
        <f t="shared" si="31"/>
        <v>0</v>
      </c>
    </row>
    <row r="154" spans="1:6" x14ac:dyDescent="0.2">
      <c r="A154" s="20"/>
      <c r="B154" s="21" t="s">
        <v>172</v>
      </c>
      <c r="C154" s="20"/>
      <c r="D154" s="20"/>
      <c r="E154" s="102"/>
      <c r="F154" s="20"/>
    </row>
    <row r="155" spans="1:6" x14ac:dyDescent="0.2">
      <c r="A155" s="15">
        <f>A153+1</f>
        <v>10</v>
      </c>
      <c r="B155" s="43" t="s">
        <v>173</v>
      </c>
      <c r="C155" s="17" t="s">
        <v>174</v>
      </c>
      <c r="D155" s="92">
        <f>BPU!D155</f>
        <v>0</v>
      </c>
      <c r="E155" s="101"/>
      <c r="F155" s="19">
        <f t="shared" ref="F155:F157" si="33">D155*E155</f>
        <v>0</v>
      </c>
    </row>
    <row r="156" spans="1:6" x14ac:dyDescent="0.2">
      <c r="A156" s="15">
        <f>A155+1</f>
        <v>11</v>
      </c>
      <c r="B156" s="43" t="s">
        <v>175</v>
      </c>
      <c r="C156" s="17" t="s">
        <v>174</v>
      </c>
      <c r="D156" s="92">
        <f>BPU!D156</f>
        <v>0</v>
      </c>
      <c r="E156" s="101"/>
      <c r="F156" s="19">
        <f t="shared" si="33"/>
        <v>0</v>
      </c>
    </row>
    <row r="157" spans="1:6" x14ac:dyDescent="0.2">
      <c r="A157" s="15">
        <f>A156+1</f>
        <v>12</v>
      </c>
      <c r="B157" s="43" t="s">
        <v>176</v>
      </c>
      <c r="C157" s="17" t="s">
        <v>19</v>
      </c>
      <c r="D157" s="92">
        <f>BPU!D157</f>
        <v>0</v>
      </c>
      <c r="E157" s="101"/>
      <c r="F157" s="19">
        <f t="shared" si="33"/>
        <v>0</v>
      </c>
    </row>
    <row r="158" spans="1:6" s="6" customFormat="1" ht="31.5" x14ac:dyDescent="0.25">
      <c r="A158" s="35" t="s">
        <v>177</v>
      </c>
      <c r="B158" s="44" t="s">
        <v>178</v>
      </c>
      <c r="C158" s="37"/>
      <c r="D158" s="38"/>
      <c r="E158" s="107"/>
      <c r="F158" s="39"/>
    </row>
    <row r="159" spans="1:6" s="6" customFormat="1" ht="25.5" x14ac:dyDescent="0.25">
      <c r="A159" s="27">
        <v>1</v>
      </c>
      <c r="B159" s="45" t="s">
        <v>179</v>
      </c>
      <c r="C159" s="46" t="s">
        <v>180</v>
      </c>
      <c r="D159" s="92">
        <f>BPU!D159</f>
        <v>0</v>
      </c>
      <c r="E159" s="101"/>
      <c r="F159" s="19">
        <f t="shared" ref="F159:F161" si="34">D159*E159</f>
        <v>0</v>
      </c>
    </row>
    <row r="160" spans="1:6" s="6" customFormat="1" ht="25.5" x14ac:dyDescent="0.25">
      <c r="A160" s="27">
        <f>A159+1</f>
        <v>2</v>
      </c>
      <c r="B160" s="45" t="s">
        <v>181</v>
      </c>
      <c r="C160" s="46" t="s">
        <v>180</v>
      </c>
      <c r="D160" s="92">
        <f>BPU!D160</f>
        <v>0</v>
      </c>
      <c r="E160" s="101"/>
      <c r="F160" s="19">
        <f t="shared" si="34"/>
        <v>0</v>
      </c>
    </row>
    <row r="161" spans="1:6" s="6" customFormat="1" ht="25.5" x14ac:dyDescent="0.25">
      <c r="A161" s="27">
        <f t="shared" ref="A161" si="35">A160+1</f>
        <v>3</v>
      </c>
      <c r="B161" s="45" t="s">
        <v>182</v>
      </c>
      <c r="C161" s="46" t="s">
        <v>180</v>
      </c>
      <c r="D161" s="92">
        <f>BPU!D161</f>
        <v>0</v>
      </c>
      <c r="E161" s="101"/>
      <c r="F161" s="19">
        <f t="shared" si="34"/>
        <v>0</v>
      </c>
    </row>
    <row r="162" spans="1:6" s="6" customFormat="1" ht="15.75" x14ac:dyDescent="0.25">
      <c r="A162" s="47" t="s">
        <v>183</v>
      </c>
      <c r="B162" s="44" t="s">
        <v>231</v>
      </c>
      <c r="C162" s="37"/>
      <c r="D162" s="38"/>
      <c r="E162" s="105"/>
      <c r="F162" s="39"/>
    </row>
    <row r="163" spans="1:6" x14ac:dyDescent="0.2">
      <c r="A163" s="20"/>
      <c r="B163" s="20" t="s">
        <v>185</v>
      </c>
      <c r="C163" s="20"/>
      <c r="D163" s="20"/>
      <c r="E163" s="102"/>
      <c r="F163" s="20"/>
    </row>
    <row r="164" spans="1:6" s="6" customFormat="1" x14ac:dyDescent="0.25">
      <c r="B164" s="48" t="s">
        <v>186</v>
      </c>
      <c r="C164" s="46"/>
      <c r="D164" s="92"/>
      <c r="E164" s="101"/>
      <c r="F164" s="19"/>
    </row>
    <row r="165" spans="1:6" s="6" customFormat="1" x14ac:dyDescent="0.25">
      <c r="A165" s="27">
        <v>1</v>
      </c>
      <c r="B165" s="49" t="s">
        <v>187</v>
      </c>
      <c r="C165" s="46" t="s">
        <v>188</v>
      </c>
      <c r="D165" s="92">
        <f>BPU!D165</f>
        <v>0</v>
      </c>
      <c r="E165" s="101"/>
      <c r="F165" s="19">
        <f t="shared" ref="F165:F167" si="36">D165*E165</f>
        <v>0</v>
      </c>
    </row>
    <row r="166" spans="1:6" s="6" customFormat="1" x14ac:dyDescent="0.25">
      <c r="A166" s="27">
        <f>A165+1</f>
        <v>2</v>
      </c>
      <c r="B166" s="50" t="s">
        <v>189</v>
      </c>
      <c r="C166" s="46" t="s">
        <v>188</v>
      </c>
      <c r="D166" s="92">
        <f>BPU!D166</f>
        <v>0</v>
      </c>
      <c r="E166" s="101"/>
      <c r="F166" s="19">
        <f t="shared" si="36"/>
        <v>0</v>
      </c>
    </row>
    <row r="167" spans="1:6" s="6" customFormat="1" x14ac:dyDescent="0.25">
      <c r="A167" s="27">
        <f t="shared" ref="A167:A168" si="37">A166+1</f>
        <v>3</v>
      </c>
      <c r="B167" s="51" t="s">
        <v>190</v>
      </c>
      <c r="C167" s="46" t="s">
        <v>188</v>
      </c>
      <c r="D167" s="92">
        <f>BPU!D167</f>
        <v>0</v>
      </c>
      <c r="E167" s="101"/>
      <c r="F167" s="19">
        <f t="shared" si="36"/>
        <v>0</v>
      </c>
    </row>
    <row r="168" spans="1:6" s="6" customFormat="1" x14ac:dyDescent="0.25">
      <c r="A168" s="27">
        <f t="shared" si="37"/>
        <v>4</v>
      </c>
      <c r="B168" s="51" t="s">
        <v>191</v>
      </c>
      <c r="C168" s="46" t="s">
        <v>188</v>
      </c>
      <c r="D168" s="92">
        <f>BPU!D168</f>
        <v>0</v>
      </c>
      <c r="E168" s="101"/>
      <c r="F168" s="19"/>
    </row>
    <row r="169" spans="1:6" s="6" customFormat="1" x14ac:dyDescent="0.25">
      <c r="A169" s="27"/>
      <c r="B169" s="52" t="s">
        <v>192</v>
      </c>
      <c r="C169" s="46"/>
      <c r="D169" s="92"/>
      <c r="E169" s="101"/>
      <c r="F169" s="19">
        <f t="shared" ref="F169:F171" si="38">D169*E169</f>
        <v>0</v>
      </c>
    </row>
    <row r="170" spans="1:6" s="6" customFormat="1" x14ac:dyDescent="0.25">
      <c r="A170" s="27">
        <f>A168+1</f>
        <v>5</v>
      </c>
      <c r="B170" s="49" t="s">
        <v>187</v>
      </c>
      <c r="C170" s="46" t="s">
        <v>188</v>
      </c>
      <c r="D170" s="92">
        <f>BPU!D170</f>
        <v>0</v>
      </c>
      <c r="E170" s="101"/>
      <c r="F170" s="19">
        <f t="shared" si="38"/>
        <v>0</v>
      </c>
    </row>
    <row r="171" spans="1:6" s="6" customFormat="1" x14ac:dyDescent="0.25">
      <c r="A171" s="27">
        <f t="shared" ref="A171:A173" si="39">A170+1</f>
        <v>6</v>
      </c>
      <c r="B171" s="50" t="s">
        <v>189</v>
      </c>
      <c r="C171" s="46" t="s">
        <v>188</v>
      </c>
      <c r="D171" s="92">
        <f>BPU!D171</f>
        <v>0</v>
      </c>
      <c r="E171" s="101"/>
      <c r="F171" s="19">
        <f t="shared" si="38"/>
        <v>0</v>
      </c>
    </row>
    <row r="172" spans="1:6" s="6" customFormat="1" x14ac:dyDescent="0.25">
      <c r="A172" s="27">
        <f t="shared" si="39"/>
        <v>7</v>
      </c>
      <c r="B172" s="51" t="s">
        <v>190</v>
      </c>
      <c r="C172" s="46" t="s">
        <v>188</v>
      </c>
      <c r="D172" s="92">
        <f>BPU!D172</f>
        <v>0</v>
      </c>
      <c r="E172" s="101"/>
      <c r="F172" s="19"/>
    </row>
    <row r="173" spans="1:6" s="6" customFormat="1" x14ac:dyDescent="0.25">
      <c r="A173" s="27">
        <f t="shared" si="39"/>
        <v>8</v>
      </c>
      <c r="B173" s="51" t="s">
        <v>191</v>
      </c>
      <c r="C173" s="46" t="s">
        <v>188</v>
      </c>
      <c r="D173" s="92">
        <f>BPU!D173</f>
        <v>0</v>
      </c>
      <c r="E173" s="101"/>
      <c r="F173" s="19">
        <f t="shared" ref="F173:F175" si="40">D173*E173</f>
        <v>0</v>
      </c>
    </row>
    <row r="174" spans="1:6" s="6" customFormat="1" x14ac:dyDescent="0.25">
      <c r="A174" s="27"/>
      <c r="B174" s="52" t="s">
        <v>193</v>
      </c>
      <c r="C174" s="46"/>
      <c r="D174" s="92"/>
      <c r="E174" s="101"/>
      <c r="F174" s="19">
        <f t="shared" si="40"/>
        <v>0</v>
      </c>
    </row>
    <row r="175" spans="1:6" s="6" customFormat="1" x14ac:dyDescent="0.25">
      <c r="A175" s="27">
        <f>A173+1</f>
        <v>9</v>
      </c>
      <c r="B175" s="49" t="s">
        <v>187</v>
      </c>
      <c r="C175" s="46" t="s">
        <v>188</v>
      </c>
      <c r="D175" s="92">
        <f>BPU!D175</f>
        <v>0</v>
      </c>
      <c r="E175" s="101"/>
      <c r="F175" s="19">
        <f t="shared" si="40"/>
        <v>0</v>
      </c>
    </row>
    <row r="176" spans="1:6" s="6" customFormat="1" x14ac:dyDescent="0.25">
      <c r="A176" s="27">
        <f t="shared" ref="A176:A187" si="41">A175+1</f>
        <v>10</v>
      </c>
      <c r="B176" s="50" t="s">
        <v>189</v>
      </c>
      <c r="C176" s="46" t="s">
        <v>188</v>
      </c>
      <c r="D176" s="92">
        <f>BPU!D176</f>
        <v>0</v>
      </c>
      <c r="E176" s="101"/>
      <c r="F176" s="19"/>
    </row>
    <row r="177" spans="1:6" s="6" customFormat="1" x14ac:dyDescent="0.25">
      <c r="A177" s="27">
        <f t="shared" si="41"/>
        <v>11</v>
      </c>
      <c r="B177" s="51" t="s">
        <v>190</v>
      </c>
      <c r="C177" s="46" t="s">
        <v>188</v>
      </c>
      <c r="D177" s="92">
        <f>BPU!D177</f>
        <v>0</v>
      </c>
      <c r="E177" s="101"/>
      <c r="F177" s="19">
        <f t="shared" ref="F177:F179" si="42">D177*E177</f>
        <v>0</v>
      </c>
    </row>
    <row r="178" spans="1:6" s="6" customFormat="1" x14ac:dyDescent="0.25">
      <c r="A178" s="27">
        <f t="shared" si="41"/>
        <v>12</v>
      </c>
      <c r="B178" s="51" t="s">
        <v>191</v>
      </c>
      <c r="C178" s="46" t="s">
        <v>188</v>
      </c>
      <c r="D178" s="92">
        <f>BPU!D178</f>
        <v>0</v>
      </c>
      <c r="E178" s="101"/>
      <c r="F178" s="19">
        <f t="shared" si="42"/>
        <v>0</v>
      </c>
    </row>
    <row r="179" spans="1:6" s="6" customFormat="1" x14ac:dyDescent="0.25">
      <c r="A179" s="27"/>
      <c r="B179" s="52" t="s">
        <v>194</v>
      </c>
      <c r="C179" s="46"/>
      <c r="D179" s="92"/>
      <c r="E179" s="101"/>
      <c r="F179" s="19">
        <f t="shared" si="42"/>
        <v>0</v>
      </c>
    </row>
    <row r="180" spans="1:6" s="6" customFormat="1" x14ac:dyDescent="0.25">
      <c r="A180" s="27">
        <f>A178+1</f>
        <v>13</v>
      </c>
      <c r="B180" s="49" t="s">
        <v>187</v>
      </c>
      <c r="C180" s="46" t="s">
        <v>188</v>
      </c>
      <c r="D180" s="92">
        <f>BPU!D180</f>
        <v>0</v>
      </c>
      <c r="E180" s="101"/>
      <c r="F180" s="19"/>
    </row>
    <row r="181" spans="1:6" s="6" customFormat="1" x14ac:dyDescent="0.25">
      <c r="A181" s="27">
        <f t="shared" si="41"/>
        <v>14</v>
      </c>
      <c r="B181" s="50" t="s">
        <v>189</v>
      </c>
      <c r="C181" s="46" t="s">
        <v>188</v>
      </c>
      <c r="D181" s="92">
        <f>BPU!D181</f>
        <v>0</v>
      </c>
      <c r="E181" s="101"/>
      <c r="F181" s="19">
        <f t="shared" ref="F181:F183" si="43">D181*E181</f>
        <v>0</v>
      </c>
    </row>
    <row r="182" spans="1:6" s="6" customFormat="1" x14ac:dyDescent="0.25">
      <c r="A182" s="27">
        <f t="shared" si="41"/>
        <v>15</v>
      </c>
      <c r="B182" s="51" t="s">
        <v>190</v>
      </c>
      <c r="C182" s="46" t="s">
        <v>188</v>
      </c>
      <c r="D182" s="92">
        <f>BPU!D182</f>
        <v>0</v>
      </c>
      <c r="E182" s="101"/>
      <c r="F182" s="19">
        <f t="shared" si="43"/>
        <v>0</v>
      </c>
    </row>
    <row r="183" spans="1:6" s="6" customFormat="1" x14ac:dyDescent="0.25">
      <c r="A183" s="27">
        <f t="shared" si="41"/>
        <v>16</v>
      </c>
      <c r="B183" s="51" t="s">
        <v>191</v>
      </c>
      <c r="C183" s="46" t="s">
        <v>188</v>
      </c>
      <c r="D183" s="92">
        <f>BPU!D183</f>
        <v>0</v>
      </c>
      <c r="E183" s="101"/>
      <c r="F183" s="19">
        <f t="shared" si="43"/>
        <v>0</v>
      </c>
    </row>
    <row r="184" spans="1:6" ht="25.5" x14ac:dyDescent="0.2">
      <c r="A184" s="20"/>
      <c r="B184" s="20" t="s">
        <v>195</v>
      </c>
      <c r="C184" s="20"/>
      <c r="D184" s="20"/>
      <c r="E184" s="102"/>
      <c r="F184" s="20"/>
    </row>
    <row r="185" spans="1:6" s="6" customFormat="1" x14ac:dyDescent="0.25">
      <c r="A185" s="27">
        <v>1</v>
      </c>
      <c r="B185" s="49" t="s">
        <v>187</v>
      </c>
      <c r="C185" s="46" t="s">
        <v>10</v>
      </c>
      <c r="D185" s="92">
        <f>BPU!D185</f>
        <v>0</v>
      </c>
      <c r="E185" s="101"/>
      <c r="F185" s="19"/>
    </row>
    <row r="186" spans="1:6" s="6" customFormat="1" x14ac:dyDescent="0.25">
      <c r="A186" s="27">
        <f t="shared" si="41"/>
        <v>2</v>
      </c>
      <c r="B186" s="50" t="s">
        <v>189</v>
      </c>
      <c r="C186" s="46" t="s">
        <v>10</v>
      </c>
      <c r="D186" s="92">
        <f>BPU!D186</f>
        <v>0</v>
      </c>
      <c r="E186" s="101"/>
      <c r="F186" s="19">
        <f t="shared" ref="F186:F187" si="44">D186*E186</f>
        <v>0</v>
      </c>
    </row>
    <row r="187" spans="1:6" s="6" customFormat="1" x14ac:dyDescent="0.25">
      <c r="A187" s="27">
        <f t="shared" si="41"/>
        <v>3</v>
      </c>
      <c r="B187" s="51" t="s">
        <v>196</v>
      </c>
      <c r="C187" s="46" t="s">
        <v>10</v>
      </c>
      <c r="D187" s="92">
        <f>BPU!D187</f>
        <v>0</v>
      </c>
      <c r="E187" s="101"/>
      <c r="F187" s="19">
        <f t="shared" si="44"/>
        <v>0</v>
      </c>
    </row>
    <row r="188" spans="1:6" s="6" customFormat="1" ht="31.5" x14ac:dyDescent="0.25">
      <c r="A188" s="35" t="s">
        <v>197</v>
      </c>
      <c r="B188" s="36" t="s">
        <v>232</v>
      </c>
      <c r="C188" s="37"/>
      <c r="D188" s="38"/>
      <c r="E188" s="107"/>
      <c r="F188" s="39"/>
    </row>
    <row r="189" spans="1:6" s="6" customFormat="1" ht="63.75" x14ac:dyDescent="0.25">
      <c r="A189" s="15"/>
      <c r="B189" s="53" t="s">
        <v>198</v>
      </c>
      <c r="C189" s="46"/>
      <c r="D189" s="92"/>
      <c r="E189" s="101"/>
      <c r="F189" s="19"/>
    </row>
    <row r="190" spans="1:6" s="6" customFormat="1" x14ac:dyDescent="0.25">
      <c r="A190" s="15">
        <v>1</v>
      </c>
      <c r="B190" s="54" t="s">
        <v>199</v>
      </c>
      <c r="C190" s="46" t="s">
        <v>200</v>
      </c>
      <c r="D190" s="92">
        <f>BPU!D190</f>
        <v>0</v>
      </c>
      <c r="E190" s="101"/>
      <c r="F190" s="19">
        <f t="shared" ref="F190:F196" si="45">D190*E190</f>
        <v>0</v>
      </c>
    </row>
    <row r="191" spans="1:6" s="6" customFormat="1" x14ac:dyDescent="0.25">
      <c r="A191" s="15">
        <f t="shared" ref="A191:A192" si="46">A190+1</f>
        <v>2</v>
      </c>
      <c r="B191" s="54" t="s">
        <v>201</v>
      </c>
      <c r="C191" s="46" t="s">
        <v>200</v>
      </c>
      <c r="D191" s="92">
        <f>BPU!D191</f>
        <v>0</v>
      </c>
      <c r="E191" s="101"/>
      <c r="F191" s="19">
        <f t="shared" si="45"/>
        <v>0</v>
      </c>
    </row>
    <row r="192" spans="1:6" s="6" customFormat="1" x14ac:dyDescent="0.25">
      <c r="A192" s="15">
        <f t="shared" si="46"/>
        <v>3</v>
      </c>
      <c r="B192" s="54" t="s">
        <v>202</v>
      </c>
      <c r="C192" s="46" t="s">
        <v>200</v>
      </c>
      <c r="D192" s="92">
        <f>BPU!D192</f>
        <v>0</v>
      </c>
      <c r="E192" s="101"/>
      <c r="F192" s="19">
        <f t="shared" si="45"/>
        <v>0</v>
      </c>
    </row>
    <row r="193" spans="1:6" s="6" customFormat="1" ht="15.75" x14ac:dyDescent="0.25">
      <c r="A193" s="35" t="s">
        <v>203</v>
      </c>
      <c r="B193" s="36" t="s">
        <v>204</v>
      </c>
      <c r="C193" s="37"/>
      <c r="D193" s="38"/>
      <c r="E193" s="105"/>
      <c r="F193" s="39"/>
    </row>
    <row r="194" spans="1:6" ht="38.25" x14ac:dyDescent="0.2">
      <c r="A194" s="27">
        <v>1</v>
      </c>
      <c r="B194" s="16" t="s">
        <v>205</v>
      </c>
      <c r="C194" s="40" t="s">
        <v>154</v>
      </c>
      <c r="D194" s="92">
        <f>BPU!D194</f>
        <v>0</v>
      </c>
      <c r="E194" s="18">
        <f>E137*48</f>
        <v>96</v>
      </c>
      <c r="F194" s="19">
        <f t="shared" ref="F194" si="47">D194*E194</f>
        <v>0</v>
      </c>
    </row>
    <row r="195" spans="1:6" ht="38.25" x14ac:dyDescent="0.2">
      <c r="A195" s="27">
        <f>A194+1</f>
        <v>2</v>
      </c>
      <c r="B195" s="16" t="s">
        <v>206</v>
      </c>
      <c r="C195" s="40" t="s">
        <v>154</v>
      </c>
      <c r="D195" s="92">
        <f>BPU!D195</f>
        <v>0</v>
      </c>
      <c r="E195" s="18" t="s">
        <v>225</v>
      </c>
      <c r="F195" s="19"/>
    </row>
    <row r="196" spans="1:6" ht="25.5" x14ac:dyDescent="0.2">
      <c r="A196" s="27">
        <f>A195+1</f>
        <v>3</v>
      </c>
      <c r="B196" s="16" t="s">
        <v>207</v>
      </c>
      <c r="C196" s="40" t="s">
        <v>208</v>
      </c>
      <c r="D196" s="92">
        <f>BPU!D196</f>
        <v>0</v>
      </c>
      <c r="E196" s="18">
        <v>48</v>
      </c>
      <c r="F196" s="19">
        <f t="shared" si="45"/>
        <v>0</v>
      </c>
    </row>
    <row r="197" spans="1:6" s="6" customFormat="1" ht="15.75" x14ac:dyDescent="0.25">
      <c r="A197" s="35" t="s">
        <v>209</v>
      </c>
      <c r="B197" s="36" t="s">
        <v>210</v>
      </c>
      <c r="C197" s="37"/>
      <c r="D197" s="38"/>
      <c r="E197" s="105"/>
      <c r="F197" s="39"/>
    </row>
    <row r="198" spans="1:6" ht="25.5" x14ac:dyDescent="0.2">
      <c r="A198" s="27">
        <v>1</v>
      </c>
      <c r="B198" s="55" t="s">
        <v>211</v>
      </c>
      <c r="C198" s="40" t="s">
        <v>154</v>
      </c>
      <c r="D198" s="92">
        <f>BPU!D198</f>
        <v>0</v>
      </c>
      <c r="E198" s="101"/>
      <c r="F198" s="19">
        <f t="shared" ref="F198:F199" si="48">D198*E198</f>
        <v>0</v>
      </c>
    </row>
    <row r="199" spans="1:6" ht="38.25" x14ac:dyDescent="0.2">
      <c r="A199" s="27">
        <f>A198+1</f>
        <v>2</v>
      </c>
      <c r="B199" s="55" t="s">
        <v>212</v>
      </c>
      <c r="C199" s="40" t="s">
        <v>154</v>
      </c>
      <c r="D199" s="92">
        <f>BPU!D199</f>
        <v>0</v>
      </c>
      <c r="E199" s="101"/>
      <c r="F199" s="19">
        <f t="shared" si="48"/>
        <v>0</v>
      </c>
    </row>
    <row r="200" spans="1:6" s="6" customFormat="1" ht="15.75" x14ac:dyDescent="0.25">
      <c r="A200" s="35" t="s">
        <v>213</v>
      </c>
      <c r="B200" s="36" t="s">
        <v>214</v>
      </c>
      <c r="C200" s="37"/>
      <c r="D200" s="38"/>
      <c r="E200" s="107"/>
      <c r="F200" s="39"/>
    </row>
    <row r="201" spans="1:6" ht="25.5" x14ac:dyDescent="0.2">
      <c r="A201" s="27">
        <v>1</v>
      </c>
      <c r="B201" s="55" t="s">
        <v>215</v>
      </c>
      <c r="C201" s="40" t="s">
        <v>10</v>
      </c>
      <c r="D201" s="92">
        <f>BPU!D201</f>
        <v>0</v>
      </c>
      <c r="E201" s="101"/>
      <c r="F201" s="19">
        <f t="shared" ref="F201:F202" si="49">D201*E201</f>
        <v>0</v>
      </c>
    </row>
    <row r="202" spans="1:6" ht="25.5" x14ac:dyDescent="0.2">
      <c r="A202" s="27">
        <f>A201+1</f>
        <v>2</v>
      </c>
      <c r="B202" s="55" t="s">
        <v>216</v>
      </c>
      <c r="C202" s="40" t="s">
        <v>10</v>
      </c>
      <c r="D202" s="92">
        <f>BPU!D202</f>
        <v>0</v>
      </c>
      <c r="E202" s="101"/>
      <c r="F202" s="19">
        <f t="shared" si="49"/>
        <v>0</v>
      </c>
    </row>
    <row r="203" spans="1:6" s="6" customFormat="1" ht="15.75" x14ac:dyDescent="0.25">
      <c r="A203" s="56"/>
      <c r="B203" s="56"/>
      <c r="C203" s="56"/>
      <c r="D203" s="47"/>
      <c r="E203" s="57"/>
      <c r="F203" s="58"/>
    </row>
    <row r="204" spans="1:6" s="59" customFormat="1" ht="31.5" x14ac:dyDescent="0.2">
      <c r="D204" s="60"/>
      <c r="E204" s="61" t="s">
        <v>217</v>
      </c>
      <c r="F204" s="62">
        <f>SUM(F4:F203)</f>
        <v>0</v>
      </c>
    </row>
    <row r="205" spans="1:6" s="59" customFormat="1" ht="15.75" x14ac:dyDescent="0.2">
      <c r="D205" s="60"/>
      <c r="E205" s="61" t="s">
        <v>218</v>
      </c>
      <c r="F205" s="63">
        <f>F204*0.2</f>
        <v>0</v>
      </c>
    </row>
    <row r="206" spans="1:6" s="59" customFormat="1" ht="31.5" x14ac:dyDescent="0.2">
      <c r="D206" s="60"/>
      <c r="E206" s="61" t="s">
        <v>219</v>
      </c>
      <c r="F206" s="63">
        <f>F204+F205</f>
        <v>0</v>
      </c>
    </row>
    <row r="207" spans="1:6" x14ac:dyDescent="0.2">
      <c r="B207" s="109" t="s">
        <v>220</v>
      </c>
      <c r="C207" s="109"/>
      <c r="D207" s="109"/>
      <c r="E207" s="109"/>
    </row>
  </sheetData>
  <sheetProtection autoFilter="0"/>
  <mergeCells count="1">
    <mergeCell ref="B207:E207"/>
  </mergeCells>
  <pageMargins left="0.70866141732283472" right="0.70866141732283472" top="0.74803149606299213" bottom="0.74803149606299213" header="0.31496062992125984" footer="0.31496062992125984"/>
  <pageSetup paperSize="9" scale="68" fitToHeight="0" orientation="portrait" r:id="rId1"/>
  <headerFooter>
    <oddHeader>&amp;L&amp;G&amp;CBORDEREAU DES PRIX UNITAIRES</oddHeader>
    <oddFooter>&amp;L_x000D_&amp;1#&amp;"Calibri"&amp;10&amp;KFF0000 Interne&amp;R&amp;P/&amp;N</oddFooter>
  </headerFooter>
  <rowBreaks count="2" manualBreakCount="2">
    <brk id="35" max="5" man="1"/>
    <brk id="161" max="5"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PdG</vt:lpstr>
      <vt:lpstr>BPU</vt:lpstr>
      <vt:lpstr>DQE FDF</vt:lpstr>
      <vt:lpstr>BPU!Zone_d_impression</vt:lpstr>
      <vt:lpstr>'DQE FDF'!Zone_d_impression</vt:lpstr>
      <vt:lpstr>PdG!Zone_d_impression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Carine Mann Kriebl</dc:creator>
  <cp:lastModifiedBy>Abaab, Houssem</cp:lastModifiedBy>
  <dcterms:created xsi:type="dcterms:W3CDTF">2025-04-29T09:51:49Z</dcterms:created>
  <dcterms:modified xsi:type="dcterms:W3CDTF">2025-06-03T10:20:09Z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4e1e3e5-28aa-42d2-a9d5-f117a2286530_Enabled">
    <vt:lpwstr>true</vt:lpwstr>
  </property>
  <property fmtid="{D5CDD505-2E9C-101B-9397-08002B2CF9AE}" pid="3" name="MSIP_Label_94e1e3e5-28aa-42d2-a9d5-f117a2286530_SetDate">
    <vt:lpwstr>2025-05-14T08:27:06Z</vt:lpwstr>
  </property>
  <property fmtid="{D5CDD505-2E9C-101B-9397-08002B2CF9AE}" pid="4" name="MSIP_Label_94e1e3e5-28aa-42d2-a9d5-f117a2286530_Method">
    <vt:lpwstr>Standard</vt:lpwstr>
  </property>
  <property fmtid="{D5CDD505-2E9C-101B-9397-08002B2CF9AE}" pid="5" name="MSIP_Label_94e1e3e5-28aa-42d2-a9d5-f117a2286530_Name">
    <vt:lpwstr>C2-Interne avec marquage</vt:lpwstr>
  </property>
  <property fmtid="{D5CDD505-2E9C-101B-9397-08002B2CF9AE}" pid="6" name="MSIP_Label_94e1e3e5-28aa-42d2-a9d5-f117a2286530_SiteId">
    <vt:lpwstr>6eab6365-8194-49c6-a4d0-e2d1a0fbeb74</vt:lpwstr>
  </property>
  <property fmtid="{D5CDD505-2E9C-101B-9397-08002B2CF9AE}" pid="7" name="MSIP_Label_94e1e3e5-28aa-42d2-a9d5-f117a2286530_ActionId">
    <vt:lpwstr>e72dfb3e-8bf9-4bdb-8509-74f03a780e0d</vt:lpwstr>
  </property>
  <property fmtid="{D5CDD505-2E9C-101B-9397-08002B2CF9AE}" pid="8" name="MSIP_Label_94e1e3e5-28aa-42d2-a9d5-f117a2286530_ContentBits">
    <vt:lpwstr>2</vt:lpwstr>
  </property>
</Properties>
</file>